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66" firstSheet="5" activeTab="12"/>
  </bookViews>
  <sheets>
    <sheet name="收支分功能科目经济分类" sheetId="1" r:id="rId1"/>
    <sheet name="收支总表" sheetId="2" r:id="rId2"/>
    <sheet name="收入总表" sheetId="18" r:id="rId3"/>
    <sheet name="支出总表" sheetId="3" r:id="rId4"/>
    <sheet name="工资福利支出" sheetId="17" r:id="rId5"/>
    <sheet name="商品服务" sheetId="6" r:id="rId6"/>
    <sheet name="个人家庭补助" sheetId="7" r:id="rId7"/>
    <sheet name="项目支出" sheetId="8" r:id="rId8"/>
    <sheet name="政府采购" sheetId="14" r:id="rId9"/>
    <sheet name="一般公共预算支出表" sheetId="19" r:id="rId10"/>
    <sheet name="一般公共预算基本支出表" sheetId="20" r:id="rId11"/>
    <sheet name="一般公共预算“三公”经费支出表" sheetId="21" r:id="rId12"/>
    <sheet name="政府性基金预算支出表" sheetId="22" r:id="rId13"/>
  </sheets>
  <definedNames>
    <definedName name="_xlnm.Print_Area" localSheetId="6">个人家庭补助!$A$1:$N$10</definedName>
    <definedName name="_xlnm.Print_Area" localSheetId="5">商品服务!$A$1:$V$10</definedName>
    <definedName name="_xlnm.Print_Area" localSheetId="0">收支分功能科目经济分类!$A$1:$F$32</definedName>
    <definedName name="_xlnm.Print_Area" localSheetId="1">收支总表!$A$1:$D$15</definedName>
    <definedName name="_xlnm.Print_Area" localSheetId="7">项目支出!$A$1:$M$20</definedName>
    <definedName name="_xlnm.Print_Area" localSheetId="3">支出总表!$A$1:$Q$15</definedName>
    <definedName name="_xlnm.Print_Area">#N/A</definedName>
    <definedName name="_xlnm.Print_Titles" localSheetId="6">个人家庭补助!$1:$6</definedName>
    <definedName name="_xlnm.Print_Titles" localSheetId="4">工资福利支出!$1:$6</definedName>
    <definedName name="_xlnm.Print_Titles" localSheetId="5">商品服务!$1:$6</definedName>
    <definedName name="_xlnm.Print_Titles" localSheetId="0">收支分功能科目经济分类!$1:$5</definedName>
    <definedName name="_xlnm.Print_Titles" localSheetId="1">收支总表!$1:$5</definedName>
    <definedName name="_xlnm.Print_Titles" localSheetId="7">项目支出!$1:$6</definedName>
    <definedName name="_xlnm.Print_Titles" localSheetId="8">政府采购!$1:$6</definedName>
    <definedName name="_xlnm.Print_Titles" localSheetId="3">支出总表!$1:$7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<sst xmlns="http://schemas.openxmlformats.org/spreadsheetml/2006/main" count="231">
  <si>
    <t>收支总表</t>
  </si>
  <si>
    <t>单位：万元</t>
  </si>
  <si>
    <t>收入</t>
  </si>
  <si>
    <t>支出功能分类</t>
  </si>
  <si>
    <t>支出经济分类</t>
  </si>
  <si>
    <t>项目</t>
  </si>
  <si>
    <t>金额</t>
  </si>
  <si>
    <t>科目</t>
  </si>
  <si>
    <t>一、财政拨款</t>
  </si>
  <si>
    <t>一、一般公共服务支出</t>
  </si>
  <si>
    <t>一、工资福利支出</t>
  </si>
  <si>
    <t>二、外交支出</t>
  </si>
  <si>
    <t>二、商品和服务支出</t>
  </si>
  <si>
    <t>三、国防支出</t>
  </si>
  <si>
    <t>三、对个人和家庭的补助</t>
  </si>
  <si>
    <t>四、公共安全支出</t>
  </si>
  <si>
    <t>四、债务利息及费用支出</t>
  </si>
  <si>
    <t>五、教育支出</t>
  </si>
  <si>
    <t>五、资本性支出（基本建设）</t>
  </si>
  <si>
    <t>六、科学技术支出</t>
  </si>
  <si>
    <t>六、资本性支出</t>
  </si>
  <si>
    <t>七、文化旅游体育与传媒支出</t>
  </si>
  <si>
    <t>七、对企业补助（基本建设）</t>
  </si>
  <si>
    <t>八、社会保障和就业支出</t>
  </si>
  <si>
    <t>八、对企业补助</t>
  </si>
  <si>
    <t>九、卫生健康支出</t>
  </si>
  <si>
    <t>九、对社会保障资金补助</t>
  </si>
  <si>
    <t>十、节能环保支出</t>
  </si>
  <si>
    <t>十、其他支出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</si>
  <si>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</si>
  <si>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</si>
  <si>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</si>
  <si>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</si>
  <si>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</si>
  <si>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</si>
  <si>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</si>
  <si>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</si>
  <si>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</si>
  <si>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</si>
  <si>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</si>
  <si>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</si>
  <si>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</si>
  <si>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二十四、转移支付支出</t>
  </si>
  <si>
    <t>二十五、债务还本支出</t>
  </si>
  <si>
    <t>二十六、债务付息支出</t>
  </si>
  <si>
    <t>本年收入合计</t>
  </si>
  <si>
    <t>本年支出合计</t>
  </si>
  <si>
    <t>收入总计</t>
  </si>
  <si>
    <t>支出总计</t>
  </si>
  <si>
    <t xml:space="preserve"> 收  支  预  算  总  表</t>
  </si>
  <si>
    <t>收                             入</t>
  </si>
  <si>
    <t>支                        出</t>
  </si>
  <si>
    <t>项            目</t>
  </si>
  <si>
    <t>项             目</t>
  </si>
  <si>
    <t>一、财政拨款收入</t>
  </si>
  <si>
    <t>一、基本支出</t>
  </si>
  <si>
    <t xml:space="preserve">    1、工资福利支出（机关）</t>
  </si>
  <si>
    <t xml:space="preserve">    2、工资福利支出（事业）</t>
  </si>
  <si>
    <r>
      <rPr>
        <sz val="9"/>
        <rFont val="宋体"/>
        <charset val="134"/>
      </rPr>
      <t xml:space="preserve">    3</t>
    </r>
    <r>
      <rPr>
        <sz val="9"/>
        <rFont val="宋体"/>
        <charset val="134"/>
      </rPr>
      <t>、商品和服务支出（机关）</t>
    </r>
  </si>
  <si>
    <t xml:space="preserve">    4、商品和服务支出（事业）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</si>
  <si>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5</t>
    </r>
    <r>
      <rPr>
        <sz val="9"/>
        <rFont val="宋体"/>
        <charset val="134"/>
      </rPr>
      <t>、对个人和家庭的补助</t>
    </r>
  </si>
  <si>
    <t>二、项目支出</t>
  </si>
  <si>
    <t xml:space="preserve">    6、基本建设项目支出（发改委）</t>
  </si>
  <si>
    <t xml:space="preserve">    7、行政事业性项目支出</t>
  </si>
  <si>
    <t xml:space="preserve">    8、对企事业单位补贴</t>
  </si>
  <si>
    <t xml:space="preserve">    9、其它类项目支出</t>
  </si>
  <si>
    <t>收  入  总  计</t>
  </si>
  <si>
    <t>支　出　总　计</t>
  </si>
  <si>
    <t>部门收入总表</t>
  </si>
  <si>
    <t xml:space="preserve">                     </t>
  </si>
  <si>
    <t>合计</t>
  </si>
  <si>
    <t>上年结转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</si>
  <si>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</si>
  <si>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</si>
  <si>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</si>
  <si>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</si>
  <si>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</si>
  <si>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</si>
  <si>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</si>
  <si>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用事业基金弥补收支差额</t>
  </si>
  <si>
    <t>科目编码</t>
  </si>
  <si>
    <t>科目名称</t>
  </si>
  <si>
    <t>机关事业单位基本养老保险缴费支出</t>
  </si>
  <si>
    <t xml:space="preserve">  财政对失业保险基金的补助</t>
  </si>
  <si>
    <t xml:space="preserve">  财政对工伤保险基金的补助</t>
  </si>
  <si>
    <t>财政对生育保险基金的补助</t>
  </si>
  <si>
    <t>财政对职工基本医疗保险基金的补助</t>
  </si>
  <si>
    <t>行政运行（国土资源事务）</t>
  </si>
  <si>
    <t>国土资源调查</t>
  </si>
  <si>
    <t>地质矿产资源利用与保护</t>
  </si>
  <si>
    <t>国土资源储备支出</t>
  </si>
  <si>
    <t>其他国土资源事务支出</t>
  </si>
  <si>
    <t>合 计</t>
  </si>
  <si>
    <t>注：1.如此表无数据，则以空表形式公开，请不要删除此表；</t>
  </si>
  <si>
    <t xml:space="preserve">       2。如此表为空表，请说明原因。</t>
  </si>
  <si>
    <t>支出预算总表</t>
  </si>
  <si>
    <t>单位代码</t>
  </si>
  <si>
    <t>单位名称（科目）</t>
  </si>
  <si>
    <t>总 计</t>
  </si>
  <si>
    <t>基本支出</t>
  </si>
  <si>
    <t>项目支出</t>
  </si>
  <si>
    <t>小计</t>
  </si>
  <si>
    <t>工资福利支出（机关）</t>
  </si>
  <si>
    <t>工资福利支出（事业）</t>
  </si>
  <si>
    <t>商品和服务支出（机关）</t>
  </si>
  <si>
    <t>商品和服务支出（事业）</t>
  </si>
  <si>
    <t>对个人和家庭的补助</t>
  </si>
  <si>
    <t>基本建设项目支出（发改委）</t>
  </si>
  <si>
    <t>行政事业性项目支出</t>
  </si>
  <si>
    <t>对企事业单位补贴</t>
  </si>
  <si>
    <t>其他类项目支出</t>
  </si>
  <si>
    <t>类</t>
  </si>
  <si>
    <t>款</t>
  </si>
  <si>
    <t>项</t>
  </si>
  <si>
    <t>**</t>
  </si>
  <si>
    <t>127</t>
  </si>
  <si>
    <t>林芝市国土资源局</t>
  </si>
  <si>
    <t xml:space="preserve">  127001</t>
  </si>
  <si>
    <t xml:space="preserve">  林芝市国土资源局机关</t>
  </si>
  <si>
    <t>220</t>
  </si>
  <si>
    <t>01</t>
  </si>
  <si>
    <t xml:space="preserve">    </t>
  </si>
  <si>
    <t xml:space="preserve">    [2200101]行政运行</t>
  </si>
  <si>
    <t>05</t>
  </si>
  <si>
    <t xml:space="preserve">    [2200105]土地资源调查</t>
  </si>
  <si>
    <t>14</t>
  </si>
  <si>
    <t xml:space="preserve">    [2200114]地质矿产资源利用与保护</t>
  </si>
  <si>
    <t>16</t>
  </si>
  <si>
    <t xml:space="preserve">    [2200116]国外风险勘查</t>
  </si>
  <si>
    <t>99</t>
  </si>
  <si>
    <t xml:space="preserve">    [2200199]其他自然资源事务支出</t>
  </si>
  <si>
    <t>工资福利支出预算表</t>
  </si>
  <si>
    <t>基本工资</t>
  </si>
  <si>
    <t>津贴补贴</t>
  </si>
  <si>
    <t>奖金</t>
  </si>
  <si>
    <t>伙食补助费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</si>
  <si>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</si>
  <si>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</si>
  <si>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</si>
  <si>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</si>
  <si>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</si>
  <si>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</si>
  <si>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</si>
  <si>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失业保险</t>
  </si>
  <si>
    <t>工伤保险</t>
  </si>
  <si>
    <t>生育保险</t>
  </si>
  <si>
    <t>商品和服务支出预算表</t>
  </si>
  <si>
    <t>办公费</t>
  </si>
  <si>
    <t>印刷费</t>
  </si>
  <si>
    <t>水费</t>
  </si>
  <si>
    <t>电费</t>
  </si>
  <si>
    <t>邮电费</t>
  </si>
  <si>
    <t>取暖费</t>
  </si>
  <si>
    <t>差旅费</t>
  </si>
  <si>
    <t>因公出国（境）费用</t>
  </si>
  <si>
    <t>维修(护)费</t>
  </si>
  <si>
    <t>会议费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</si>
  <si>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</si>
  <si>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</si>
  <si>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</si>
  <si>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</si>
  <si>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</si>
  <si>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</si>
  <si>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对个人和家庭补助预算表</t>
  </si>
  <si>
    <t>总  计</t>
  </si>
  <si>
    <t>离退休费</t>
  </si>
  <si>
    <t>退职(役)费</t>
  </si>
  <si>
    <t>抚恤费</t>
  </si>
  <si>
    <t>生活补助</t>
  </si>
  <si>
    <t>助学金</t>
  </si>
  <si>
    <t>休假探亲费</t>
  </si>
  <si>
    <t>未休假人员补助</t>
  </si>
  <si>
    <t>其他对个人和家庭的补助</t>
  </si>
  <si>
    <t>[2200101]行政运行</t>
  </si>
  <si>
    <t>项目支出预算表</t>
  </si>
  <si>
    <t>单位名称（科目、项目）</t>
  </si>
  <si>
    <t>开始日期</t>
  </si>
  <si>
    <t>终止日期</t>
  </si>
  <si>
    <t>政府采购否</t>
  </si>
  <si>
    <t>对企事业单位的补贴</t>
  </si>
  <si>
    <t xml:space="preserve">    127001</t>
  </si>
  <si>
    <t xml:space="preserve">      </t>
  </si>
  <si>
    <t xml:space="preserve">      第三次土地调查管理费用</t>
  </si>
  <si>
    <t>2019</t>
  </si>
  <si>
    <t>否</t>
  </si>
  <si>
    <t xml:space="preserve">      第三次土地调查验收经费</t>
  </si>
  <si>
    <t xml:space="preserve">      卫片执法管理费</t>
  </si>
  <si>
    <t>2021</t>
  </si>
  <si>
    <t xml:space="preserve">      执法支队管理费</t>
  </si>
  <si>
    <t xml:space="preserve">      土地储备管理支出</t>
  </si>
  <si>
    <t xml:space="preserve">      党建经费</t>
  </si>
  <si>
    <t xml:space="preserve">      地质灾害防治管理经费</t>
  </si>
  <si>
    <t>政府采购预算表</t>
  </si>
  <si>
    <t>预算科目</t>
  </si>
  <si>
    <t>项目名称</t>
  </si>
  <si>
    <t>品目类别</t>
  </si>
  <si>
    <t>财政拨款</t>
  </si>
  <si>
    <t>2019年我局未预算政府采购资金</t>
  </si>
  <si>
    <t>一般公共预算支出表</t>
  </si>
  <si>
    <t>经济分类科目</t>
  </si>
  <si>
    <t>年基本支出</t>
  </si>
  <si>
    <t>备注</t>
  </si>
  <si>
    <t>人员经费</t>
  </si>
  <si>
    <t>公用经费</t>
  </si>
  <si>
    <t>工资福利支出</t>
  </si>
  <si>
    <t xml:space="preserve"> 津贴补贴</t>
  </si>
  <si>
    <t>社会保障费等</t>
  </si>
  <si>
    <t xml:space="preserve"> 商品和服务支出</t>
  </si>
  <si>
    <t>水电费</t>
  </si>
  <si>
    <t>维修费</t>
  </si>
  <si>
    <t>公务用车运行维护费</t>
  </si>
  <si>
    <t>其他</t>
  </si>
  <si>
    <t>对个人和家庭补助支出</t>
  </si>
  <si>
    <t>第三次土地调查</t>
  </si>
  <si>
    <t>土地储备管理费</t>
  </si>
  <si>
    <t>土地利用与保护管理费</t>
  </si>
  <si>
    <t>一般公共预算基本支出表</t>
  </si>
  <si>
    <t>一般公共预算“三公”经费支出表</t>
  </si>
  <si>
    <t xml:space="preserve"> 2018年预算数</t>
  </si>
  <si>
    <t xml:space="preserve"> 2019年预算数</t>
  </si>
  <si>
    <t>因公出国(境)费</t>
  </si>
  <si>
    <t>公务用车购置及运行费</t>
  </si>
  <si>
    <t>公务用车购置费</t>
  </si>
  <si>
    <t>公务用车运行费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</si>
  <si>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</si>
  <si>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</si>
  <si>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</si>
  <si>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</si>
  <si>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</si>
  <si>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无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</si>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</sst>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;* \-#,##0.0;* &quot;&quot;??;@"/>
    <numFmt numFmtId="177" formatCode="00"/>
    <numFmt numFmtId="178" formatCode="0000"/>
    <numFmt numFmtId="179" formatCode="* #,##0.00;* \-#,##0.00;* &quot;&quot;??;@"/>
    <numFmt numFmtId="180" formatCode="0.00_);[Red]\(0.00\)"/>
    <numFmt numFmtId="181" formatCode="0.00_ "/>
    <numFmt numFmtId="182" formatCode="#,##0.00_);[Red]\(#,##0.00\)"/>
  </numFmts>
  <fonts count="42">
    <font>
      <sz val="9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4"/>
      <color theme="1"/>
      <name val="华文楷体"/>
      <charset val="134"/>
    </font>
    <font>
      <sz val="11"/>
      <color indexed="8"/>
      <name val="宋体"/>
      <charset val="134"/>
    </font>
    <font>
      <sz val="16"/>
      <color indexed="8"/>
      <name val="仿宋"/>
      <charset val="134"/>
    </font>
    <font>
      <sz val="18"/>
      <color indexed="8"/>
      <name val="方正小标宋简体"/>
      <charset val="134"/>
    </font>
    <font>
      <sz val="10.5"/>
      <color indexed="8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sz val="16"/>
      <color theme="1"/>
      <name val="宋体"/>
      <charset val="134"/>
    </font>
    <font>
      <sz val="8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theme="1"/>
      <name val="仿宋_GB2312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8"/>
      <name val="华文楷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30">
    <xf numFmtId="0" fontId="0" fillId="0" borderId="0"/>
    <xf numFmtId="42" fontId="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4" borderId="1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9" borderId="18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40" fillId="4" borderId="19" applyNumberFormat="0" applyAlignment="0" applyProtection="0">
      <alignment vertical="center"/>
    </xf>
    <xf numFmtId="0" fontId="34" fillId="25" borderId="22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21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>
      <alignment horizontal="right" vertical="center" wrapText="1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0" fillId="0" borderId="0" xfId="0" applyFill="1"/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Alignment="1">
      <alignment horizontal="right" vertical="center"/>
    </xf>
    <xf numFmtId="0" fontId="0" fillId="0" borderId="2" xfId="0" applyFill="1" applyBorder="1" applyAlignment="1">
      <alignment horizontal="centerContinuous" vertical="center"/>
    </xf>
    <xf numFmtId="0" fontId="0" fillId="0" borderId="2" xfId="0" applyFill="1" applyBorder="1" applyAlignment="1">
      <alignment horizontal="centerContinuous"/>
    </xf>
    <xf numFmtId="0" fontId="0" fillId="0" borderId="7" xfId="0" applyFill="1" applyBorder="1" applyAlignment="1">
      <alignment horizontal="centerContinuous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horizontal="left"/>
    </xf>
    <xf numFmtId="4" fontId="0" fillId="0" borderId="0" xfId="0" applyNumberFormat="1" applyFill="1"/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Font="1"/>
    <xf numFmtId="177" fontId="0" fillId="0" borderId="0" xfId="0" applyNumberFormat="1" applyFont="1" applyFill="1" applyAlignment="1">
      <alignment horizontal="left" vertical="center"/>
    </xf>
    <xf numFmtId="178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13" fillId="0" borderId="0" xfId="0" applyNumberFormat="1" applyFont="1" applyFill="1" applyAlignment="1" applyProtection="1">
      <alignment horizontal="centerContinuous" vertical="center"/>
    </xf>
    <xf numFmtId="178" fontId="0" fillId="0" borderId="0" xfId="0" applyNumberFormat="1" applyFont="1" applyFill="1" applyAlignment="1">
      <alignment horizontal="left" vertical="center"/>
    </xf>
    <xf numFmtId="178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Fill="1" applyBorder="1" applyAlignment="1" applyProtection="1">
      <alignment horizontal="center" vertical="center" wrapText="1"/>
    </xf>
    <xf numFmtId="176" fontId="0" fillId="0" borderId="2" xfId="0" applyNumberForma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/>
    <xf numFmtId="179" fontId="13" fillId="0" borderId="0" xfId="0" applyNumberFormat="1" applyFont="1" applyFill="1" applyAlignment="1" applyProtection="1">
      <alignment horizontal="centerContinuous"/>
    </xf>
    <xf numFmtId="49" fontId="0" fillId="0" borderId="0" xfId="0" applyNumberFormat="1" applyFont="1" applyAlignment="1">
      <alignment horizontal="right" vertical="center"/>
    </xf>
    <xf numFmtId="179" fontId="0" fillId="0" borderId="0" xfId="0" applyNumberFormat="1" applyFont="1" applyAlignment="1">
      <alignment horizontal="right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179" fontId="0" fillId="0" borderId="0" xfId="0" applyNumberFormat="1" applyFont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178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9" fontId="0" fillId="0" borderId="0" xfId="0" applyNumberFormat="1" applyFont="1" applyAlignment="1">
      <alignment vertical="center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179" fontId="0" fillId="0" borderId="0" xfId="0" applyNumberFormat="1" applyFont="1" applyFill="1" applyAlignment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" fontId="0" fillId="0" borderId="7" xfId="0" applyNumberFormat="1" applyFont="1" applyFill="1" applyBorder="1" applyAlignment="1" applyProtection="1">
      <alignment horizontal="right" vertical="center"/>
    </xf>
    <xf numFmtId="180" fontId="13" fillId="0" borderId="0" xfId="0" applyNumberFormat="1" applyFont="1" applyFill="1" applyAlignment="1" applyProtection="1">
      <alignment horizontal="centerContinuous" vertical="center"/>
    </xf>
    <xf numFmtId="49" fontId="0" fillId="0" borderId="4" xfId="0" applyNumberFormat="1" applyFont="1" applyBorder="1" applyAlignment="1">
      <alignment horizontal="center" vertical="center" wrapText="1"/>
    </xf>
    <xf numFmtId="49" fontId="0" fillId="2" borderId="8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0" fillId="0" borderId="2" xfId="112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right" vertical="center"/>
    </xf>
    <xf numFmtId="0" fontId="13" fillId="0" borderId="0" xfId="0" applyNumberFormat="1" applyFont="1" applyAlignment="1">
      <alignment horizontal="centerContinuous" vertical="center"/>
    </xf>
    <xf numFmtId="0" fontId="14" fillId="0" borderId="0" xfId="0" applyNumberFormat="1" applyFont="1" applyAlignment="1">
      <alignment horizontal="centerContinuous" vertical="center"/>
    </xf>
    <xf numFmtId="49" fontId="0" fillId="0" borderId="2" xfId="0" applyNumberFormat="1" applyFont="1" applyBorder="1" applyAlignment="1">
      <alignment horizontal="centerContinuous" vertical="center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Continuous" vertical="center"/>
    </xf>
    <xf numFmtId="0" fontId="15" fillId="0" borderId="0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181" fontId="16" fillId="0" borderId="2" xfId="0" applyNumberFormat="1" applyFont="1" applyFill="1" applyBorder="1" applyAlignment="1">
      <alignment horizontal="right" wrapText="1"/>
    </xf>
    <xf numFmtId="0" fontId="17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center"/>
    </xf>
    <xf numFmtId="181" fontId="17" fillId="0" borderId="2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right" wrapText="1"/>
    </xf>
    <xf numFmtId="0" fontId="16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vertical="center" wrapText="1"/>
    </xf>
    <xf numFmtId="0" fontId="0" fillId="0" borderId="13" xfId="0" applyNumberFormat="1" applyFont="1" applyFill="1" applyBorder="1" applyAlignment="1" applyProtection="1">
      <alignment vertical="center"/>
    </xf>
    <xf numFmtId="4" fontId="0" fillId="0" borderId="14" xfId="0" applyNumberFormat="1" applyFont="1" applyFill="1" applyBorder="1" applyAlignment="1" applyProtection="1">
      <alignment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NumberForma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14" xfId="0" applyNumberFormat="1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14" xfId="0" applyFont="1" applyFill="1" applyBorder="1" applyAlignment="1">
      <alignment horizontal="left" vertical="center"/>
    </xf>
    <xf numFmtId="182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4" xfId="0" applyFont="1" applyFill="1" applyBorder="1"/>
    <xf numFmtId="49" fontId="0" fillId="0" borderId="7" xfId="0" applyNumberFormat="1" applyFont="1" applyFill="1" applyBorder="1" applyAlignment="1" applyProtection="1">
      <alignment vertical="center"/>
    </xf>
    <xf numFmtId="0" fontId="0" fillId="0" borderId="14" xfId="0" applyFill="1" applyBorder="1"/>
    <xf numFmtId="0" fontId="0" fillId="0" borderId="0" xfId="0" applyAlignment="1">
      <alignment horizontal="left"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right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Continuous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lef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15" xfId="119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7" xfId="119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4" fontId="0" fillId="0" borderId="2" xfId="0" applyNumberFormat="1" applyFill="1" applyBorder="1" applyAlignment="1">
      <alignment horizontal="right" vertical="center"/>
    </xf>
    <xf numFmtId="182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ill="1" applyBorder="1" applyAlignment="1">
      <alignment horizontal="left" vertical="center"/>
    </xf>
    <xf numFmtId="182" fontId="0" fillId="0" borderId="6" xfId="0" applyNumberFormat="1" applyFont="1" applyFill="1" applyBorder="1" applyAlignment="1" applyProtection="1">
      <alignment horizontal="right" vertical="center"/>
    </xf>
    <xf numFmtId="182" fontId="0" fillId="0" borderId="2" xfId="0" applyNumberFormat="1" applyFill="1" applyBorder="1" applyAlignment="1">
      <alignment horizontal="right" vertical="center"/>
    </xf>
    <xf numFmtId="4" fontId="0" fillId="0" borderId="7" xfId="119" applyNumberFormat="1" applyFont="1" applyFill="1" applyBorder="1" applyAlignment="1">
      <alignment horizontal="left" vertical="center"/>
    </xf>
    <xf numFmtId="4" fontId="0" fillId="0" borderId="7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4" fontId="0" fillId="0" borderId="6" xfId="0" applyNumberFormat="1" applyFont="1" applyFill="1" applyBorder="1" applyAlignment="1">
      <alignment horizontal="right" vertical="center"/>
    </xf>
    <xf numFmtId="4" fontId="0" fillId="0" borderId="2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182" fontId="0" fillId="2" borderId="2" xfId="0" applyNumberFormat="1" applyFill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82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182" fontId="0" fillId="0" borderId="2" xfId="0" applyNumberFormat="1" applyFont="1" applyFill="1" applyBorder="1" applyAlignment="1">
      <alignment horizontal="right" vertical="center"/>
    </xf>
  </cellXfs>
  <cellStyles count="130">
    <cellStyle name="常规" xfId="0" builtinId="0"/>
    <cellStyle name="货币[0]" xfId="1" builtinId="7"/>
    <cellStyle name="20% - 着色 2 2 2" xfId="2"/>
    <cellStyle name="货币" xfId="3" builtinId="4"/>
    <cellStyle name="60% - 着色 2" xfId="4"/>
    <cellStyle name="20% - 强调文字颜色 3" xfId="5" builtinId="38"/>
    <cellStyle name="输入" xfId="6" builtinId="20"/>
    <cellStyle name="20% - 着色 4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着色 1 2 2" xfId="17"/>
    <cellStyle name="20% - 着色 5 2 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60% - 着色 6 2" xfId="59"/>
    <cellStyle name="强调文字颜色 6" xfId="60" builtinId="49"/>
    <cellStyle name="40% - 强调文字颜色 6" xfId="61" builtinId="51"/>
    <cellStyle name="着色 5 2" xfId="62"/>
    <cellStyle name="20% - 着色 3" xfId="63"/>
    <cellStyle name="60% - 强调文字颜色 6" xfId="64" builtinId="52"/>
    <cellStyle name="着色 5 2 2" xfId="65"/>
    <cellStyle name="20% - 着色 3 2" xfId="66"/>
    <cellStyle name="20% - 着色 1 2 2" xfId="67"/>
    <cellStyle name="20% - 着色 3 2 2" xfId="68"/>
    <cellStyle name="20% - 着色 4" xfId="69"/>
    <cellStyle name="着色 2" xfId="70"/>
    <cellStyle name="20% - 着色 6" xfId="71"/>
    <cellStyle name="20% - 着色 4 2" xfId="72"/>
    <cellStyle name="着色 1 2" xfId="73"/>
    <cellStyle name="20% - 着色 5 2" xfId="74"/>
    <cellStyle name="着色 2 2" xfId="75"/>
    <cellStyle name="20% - 着色 6 2" xfId="76"/>
    <cellStyle name="着色 2 2 2" xfId="77"/>
    <cellStyle name="20% - 着色 6 2 2" xfId="78"/>
    <cellStyle name="40% - 着色 1" xfId="79"/>
    <cellStyle name="40% - 着色 1 2" xfId="80"/>
    <cellStyle name="40% - 着色 1 2 2" xfId="81"/>
    <cellStyle name="40% - 着色 2" xfId="82"/>
    <cellStyle name="40% - 着色 2 2" xfId="83"/>
    <cellStyle name="40% - 着色 2 2 2" xfId="84"/>
    <cellStyle name="40% - 着色 3" xfId="85"/>
    <cellStyle name="40% - 着色 3 2" xfId="86"/>
    <cellStyle name="40% - 着色 3 2 2" xfId="87"/>
    <cellStyle name="40% - 着色 4" xfId="88"/>
    <cellStyle name="40% - 着色 4 2" xfId="89"/>
    <cellStyle name="40% - 着色 4 2 2" xfId="90"/>
    <cellStyle name="40% - 着色 5" xfId="91"/>
    <cellStyle name="40% - 着色 5 2 2" xfId="92"/>
    <cellStyle name="40% - 着色 6" xfId="93"/>
    <cellStyle name="40% - 着色 6 2" xfId="94"/>
    <cellStyle name="40% - 着色 6 2 2" xfId="95"/>
    <cellStyle name="60% - 着色 1" xfId="96"/>
    <cellStyle name="60% - 着色 1 2" xfId="97"/>
    <cellStyle name="60% - 着色 1 2 2" xfId="98"/>
    <cellStyle name="60% - 着色 2 2" xfId="99"/>
    <cellStyle name="60% - 着色 2 2 2" xfId="100"/>
    <cellStyle name="60% - 着色 3" xfId="101"/>
    <cellStyle name="60% - 着色 3 2" xfId="102"/>
    <cellStyle name="60% - 着色 3 2 2" xfId="103"/>
    <cellStyle name="60% - 着色 4" xfId="104"/>
    <cellStyle name="60% - 着色 4 2" xfId="105"/>
    <cellStyle name="60% - 着色 4 2 2" xfId="106"/>
    <cellStyle name="60% - 着色 5" xfId="107"/>
    <cellStyle name="60% - 着色 5 2" xfId="108"/>
    <cellStyle name="60% - 着色 5 2 2" xfId="109"/>
    <cellStyle name="60% - 着色 6" xfId="110"/>
    <cellStyle name="60% - 着色 6 2 2" xfId="111"/>
    <cellStyle name="常规 2" xfId="112"/>
    <cellStyle name="常规 2 2" xfId="113"/>
    <cellStyle name="常规 2 2 2" xfId="114"/>
    <cellStyle name="常规 2 2 2 2" xfId="115"/>
    <cellStyle name="常规 2 3" xfId="116"/>
    <cellStyle name="常规 2 3 2" xfId="117"/>
    <cellStyle name="常规 2_5379C2AA01F344149FF9DA706D2CAAEE_c" xfId="118"/>
    <cellStyle name="常规 3" xfId="119"/>
    <cellStyle name="常规 3 2" xfId="120"/>
    <cellStyle name="着色 3" xfId="121"/>
    <cellStyle name="着色 3 2" xfId="122"/>
    <cellStyle name="着色 3 2 2" xfId="123"/>
    <cellStyle name="着色 4" xfId="124"/>
    <cellStyle name="着色 4 2" xfId="125"/>
    <cellStyle name="着色 4 2 2" xfId="126"/>
    <cellStyle name="着色 6" xfId="127"/>
    <cellStyle name="着色 6 2" xfId="128"/>
    <cellStyle name="着色 6 2 2" xfId="12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3"/>
  <sheetViews>
    <sheetView showGridLines="0" topLeftCell="A4" workbookViewId="0">
      <selection activeCell="C16" sqref="C16"/>
    </sheetView>
  </sheetViews>
  <sheetFormatPr defaultColWidth="9.16666666666667" defaultRowHeight="12.75" customHeight="1"/>
  <cols>
    <col min="1" max="1" width="30.5" customWidth="1"/>
    <col min="2" max="2" width="19.8333333333333" customWidth="1"/>
    <col min="3" max="3" width="35" customWidth="1"/>
    <col min="4" max="4" width="60.5" customWidth="1"/>
    <col min="5" max="5" width="25.8333333333333" customWidth="1"/>
    <col min="6" max="6" width="23" customWidth="1"/>
  </cols>
  <sheetData>
    <row r="1" customHeight="1" spans="1:6">
      <c r="A1" s="184"/>
      <c r="F1" s="33"/>
    </row>
    <row r="2" ht="28.5" customHeight="1" spans="1:6">
      <c r="A2" s="185" t="s">
        <v>0</v>
      </c>
      <c r="B2" s="186"/>
      <c r="C2" s="186"/>
      <c r="D2" s="186"/>
      <c r="E2" s="186"/>
      <c r="F2" s="186"/>
    </row>
    <row r="3" customHeight="1" spans="1:6">
      <c r="A3" s="184"/>
      <c r="F3" s="187" t="s">
        <v>1</v>
      </c>
    </row>
    <row r="4" ht="22.5" customHeight="1" spans="1:6">
      <c r="A4" s="188" t="s">
        <v>2</v>
      </c>
      <c r="B4" s="188"/>
      <c r="C4" s="188" t="s">
        <v>3</v>
      </c>
      <c r="D4" s="188"/>
      <c r="E4" s="188" t="s">
        <v>4</v>
      </c>
      <c r="F4" s="188"/>
    </row>
    <row r="5" customHeight="1" spans="1:6">
      <c r="A5" s="189" t="s">
        <v>5</v>
      </c>
      <c r="B5" s="189" t="s">
        <v>6</v>
      </c>
      <c r="C5" s="190" t="s">
        <v>7</v>
      </c>
      <c r="D5" s="188" t="s">
        <v>6</v>
      </c>
      <c r="E5" s="190" t="s">
        <v>7</v>
      </c>
      <c r="F5" s="188" t="s">
        <v>6</v>
      </c>
    </row>
    <row r="6" s="29" customFormat="1" ht="22.5" customHeight="1" spans="1:6">
      <c r="A6" s="191" t="s">
        <v>8</v>
      </c>
      <c r="B6" s="192">
        <v>1285.75</v>
      </c>
      <c r="C6" s="193" t="s">
        <v>9</v>
      </c>
      <c r="D6" s="194">
        <v>0</v>
      </c>
      <c r="E6" s="195" t="s">
        <v>10</v>
      </c>
      <c r="F6" s="194">
        <v>857.74</v>
      </c>
    </row>
    <row r="7" s="29" customFormat="1" ht="22.5" customHeight="1" spans="1:6">
      <c r="A7" s="196"/>
      <c r="B7" s="22"/>
      <c r="C7" s="197" t="s">
        <v>11</v>
      </c>
      <c r="D7" s="194">
        <v>0</v>
      </c>
      <c r="E7" s="198" t="s">
        <v>12</v>
      </c>
      <c r="F7" s="194">
        <v>405.56</v>
      </c>
    </row>
    <row r="8" s="29" customFormat="1" ht="22.5" customHeight="1" spans="1:6">
      <c r="A8" s="196"/>
      <c r="B8" s="22"/>
      <c r="C8" s="197" t="s">
        <v>13</v>
      </c>
      <c r="D8" s="194">
        <v>0</v>
      </c>
      <c r="E8" s="198" t="s">
        <v>14</v>
      </c>
      <c r="F8" s="194">
        <v>22.45</v>
      </c>
    </row>
    <row r="9" s="29" customFormat="1" ht="22.5" customHeight="1" spans="1:6">
      <c r="A9" s="196"/>
      <c r="B9" s="22"/>
      <c r="C9" s="197" t="s">
        <v>15</v>
      </c>
      <c r="D9" s="194">
        <v>0</v>
      </c>
      <c r="E9" s="199" t="s">
        <v>16</v>
      </c>
      <c r="F9" s="194">
        <v>0</v>
      </c>
    </row>
    <row r="10" s="29" customFormat="1" ht="22.5" customHeight="1" spans="1:6">
      <c r="A10" s="196"/>
      <c r="B10" s="22"/>
      <c r="C10" s="197" t="s">
        <v>17</v>
      </c>
      <c r="D10" s="194">
        <v>0</v>
      </c>
      <c r="E10" s="198" t="s">
        <v>18</v>
      </c>
      <c r="F10" s="194">
        <v>0</v>
      </c>
    </row>
    <row r="11" s="29" customFormat="1" ht="22.5" customHeight="1" spans="1:6">
      <c r="A11" s="196"/>
      <c r="B11" s="22"/>
      <c r="C11" s="197" t="s">
        <v>19</v>
      </c>
      <c r="D11" s="194">
        <v>0</v>
      </c>
      <c r="E11" s="199" t="s">
        <v>20</v>
      </c>
      <c r="F11" s="194">
        <v>0</v>
      </c>
    </row>
    <row r="12" s="29" customFormat="1" ht="22.5" customHeight="1" spans="1:6">
      <c r="A12" s="196"/>
      <c r="B12" s="22"/>
      <c r="C12" s="197" t="s">
        <v>21</v>
      </c>
      <c r="D12" s="194">
        <v>0</v>
      </c>
      <c r="E12" s="199" t="s">
        <v>22</v>
      </c>
      <c r="F12" s="194">
        <v>0</v>
      </c>
    </row>
    <row r="13" s="29" customFormat="1" ht="22.5" customHeight="1" spans="1:6">
      <c r="A13" s="196"/>
      <c r="B13" s="200"/>
      <c r="C13" s="197" t="s">
        <v>23</v>
      </c>
      <c r="D13" s="194">
        <v>177.66</v>
      </c>
      <c r="E13" s="199" t="s">
        <v>24</v>
      </c>
      <c r="F13" s="194">
        <v>0</v>
      </c>
    </row>
    <row r="14" s="29" customFormat="1" ht="22.5" customHeight="1" spans="1:6">
      <c r="A14" s="196"/>
      <c r="B14" s="200"/>
      <c r="C14" s="197" t="s">
        <v>25</v>
      </c>
      <c r="D14" s="194">
        <v>0</v>
      </c>
      <c r="E14" s="199" t="s">
        <v>26</v>
      </c>
      <c r="F14" s="194">
        <v>0</v>
      </c>
    </row>
    <row r="15" s="29" customFormat="1" ht="22.5" customHeight="1" spans="1:6">
      <c r="A15" s="196"/>
      <c r="B15" s="200"/>
      <c r="C15" s="197" t="s">
        <v>27</v>
      </c>
      <c r="D15" s="194">
        <v>0</v>
      </c>
      <c r="E15" s="199" t="s">
        <v>28</v>
      </c>
      <c r="F15" s="194">
        <v>0</v>
      </c>
    </row>
    <row r="16" s="29" customFormat="1" ht="22.5" customHeight="1" spans="1:6">
      <c r="A16" s="196"/>
      <c r="B16" s="200"/>
      <c r="C16" s="197" t="s">
        <v>29</v>
      </c>
      <c r="D16" s="194">
        <v>0</v>
      </c>
      <c r="E16" s="199"/>
      <c r="F16" s="201"/>
    </row>
    <row r="17" s="29" customFormat="1" ht="22.5" customHeight="1" spans="1:6">
      <c r="A17" s="196"/>
      <c r="B17" s="200"/>
      <c r="C17" s="197" t="s">
        <v>30</v>
      </c>
      <c r="D17" s="194">
        <v>0</v>
      </c>
      <c r="E17" s="202"/>
      <c r="F17" s="203"/>
    </row>
    <row r="18" s="29" customFormat="1" ht="22.5" customHeight="1" spans="1:6">
      <c r="A18" s="196"/>
      <c r="B18" s="200"/>
      <c r="C18" s="197" t="s">
        <v>31</v>
      </c>
      <c r="D18" s="194">
        <v>0</v>
      </c>
      <c r="E18" s="202"/>
      <c r="F18" s="204"/>
    </row>
    <row r="19" s="29" customFormat="1" ht="22.5" customHeight="1" spans="1:6">
      <c r="A19" s="196"/>
      <c r="B19" s="200"/>
      <c r="C19" s="197" t="s">
        <v>32</v>
      </c>
      <c r="D19" s="194">
        <v>0</v>
      </c>
      <c r="E19" s="202"/>
      <c r="F19" s="204"/>
    </row>
    <row r="20" s="29" customFormat="1" ht="22.5" customHeight="1" spans="1:6">
      <c r="A20" s="196"/>
      <c r="B20" s="200"/>
      <c r="C20" s="197" t="s">
        <v>33</v>
      </c>
      <c r="D20" s="194">
        <v>0</v>
      </c>
      <c r="E20" s="202"/>
      <c r="F20" s="204"/>
    </row>
    <row r="21" s="29" customFormat="1" ht="22.5" customHeight="1" spans="1:6">
      <c r="A21" s="196"/>
      <c r="B21" s="200"/>
      <c r="C21" s="197" t="s">
        <v>34</v>
      </c>
      <c r="D21" s="194">
        <v>0</v>
      </c>
      <c r="E21" s="202"/>
      <c r="F21" s="204"/>
    </row>
    <row r="22" s="29" customFormat="1" ht="22.5" customHeight="1" spans="1:6">
      <c r="A22" s="196"/>
      <c r="B22" s="200"/>
      <c r="C22" s="197" t="s">
        <v>35</v>
      </c>
      <c r="D22" s="194">
        <v>0</v>
      </c>
      <c r="E22" s="202"/>
      <c r="F22" s="204"/>
    </row>
    <row r="23" s="29" customFormat="1" ht="22.5" customHeight="1" spans="1:6">
      <c r="A23" s="196"/>
      <c r="B23" s="200"/>
      <c r="C23" s="197" t="s">
        <v>36</v>
      </c>
      <c r="D23" s="194">
        <v>1108.09</v>
      </c>
      <c r="E23" s="202"/>
      <c r="F23" s="204"/>
    </row>
    <row r="24" s="29" customFormat="1" ht="22.5" customHeight="1" spans="1:6">
      <c r="A24" s="196"/>
      <c r="B24" s="200"/>
      <c r="C24" s="197" t="s">
        <v>37</v>
      </c>
      <c r="D24" s="194">
        <v>0</v>
      </c>
      <c r="E24" s="202"/>
      <c r="F24" s="204"/>
    </row>
    <row r="25" s="29" customFormat="1" ht="22.5" customHeight="1" spans="1:6">
      <c r="A25" s="196"/>
      <c r="B25" s="200"/>
      <c r="C25" s="197" t="s">
        <v>38</v>
      </c>
      <c r="D25" s="194">
        <v>0</v>
      </c>
      <c r="E25" s="202"/>
      <c r="F25" s="204"/>
    </row>
    <row r="26" s="29" customFormat="1" ht="22.5" customHeight="1" spans="1:6">
      <c r="A26" s="196"/>
      <c r="B26" s="200"/>
      <c r="C26" s="197" t="s">
        <v>39</v>
      </c>
      <c r="D26" s="194">
        <v>0</v>
      </c>
      <c r="E26" s="202"/>
      <c r="F26" s="204"/>
    </row>
    <row r="27" s="29" customFormat="1" ht="22.5" customHeight="1" spans="1:6">
      <c r="A27" s="196"/>
      <c r="B27" s="200"/>
      <c r="C27" s="197" t="s">
        <v>40</v>
      </c>
      <c r="D27" s="194">
        <v>0</v>
      </c>
      <c r="E27" s="202"/>
      <c r="F27" s="204"/>
    </row>
    <row r="28" s="29" customFormat="1" ht="22.5" customHeight="1" spans="1:6">
      <c r="A28" s="196"/>
      <c r="B28" s="200"/>
      <c r="C28" s="197" t="s">
        <v>41</v>
      </c>
      <c r="D28" s="194">
        <v>0</v>
      </c>
      <c r="E28" s="202"/>
      <c r="F28" s="204"/>
    </row>
    <row r="29" s="29" customFormat="1" ht="22.5" customHeight="1" spans="1:6">
      <c r="A29" s="196"/>
      <c r="B29" s="200"/>
      <c r="C29" s="205" t="s">
        <v>42</v>
      </c>
      <c r="D29" s="22">
        <v>0</v>
      </c>
      <c r="E29" s="202"/>
      <c r="F29" s="204"/>
    </row>
    <row r="30" s="29" customFormat="1" ht="22.5" customHeight="1" spans="1:6">
      <c r="A30" s="196"/>
      <c r="B30" s="200"/>
      <c r="C30" s="206" t="s">
        <v>43</v>
      </c>
      <c r="D30" s="192">
        <v>0</v>
      </c>
      <c r="E30" s="202"/>
      <c r="F30" s="204"/>
    </row>
    <row r="31" s="29" customFormat="1" ht="22.5" customHeight="1" spans="1:6">
      <c r="A31" s="196"/>
      <c r="B31" s="200"/>
      <c r="C31" s="206" t="s">
        <v>44</v>
      </c>
      <c r="D31" s="192">
        <v>0</v>
      </c>
      <c r="E31" s="202"/>
      <c r="F31" s="204"/>
    </row>
    <row r="32" ht="22.5" customHeight="1" spans="1:6">
      <c r="A32" s="207" t="s">
        <v>45</v>
      </c>
      <c r="B32" s="201">
        <f>B6</f>
        <v>1285.75</v>
      </c>
      <c r="C32" s="208" t="s">
        <v>46</v>
      </c>
      <c r="D32" s="209">
        <f>SUM(D6:D31)</f>
        <v>1285.75</v>
      </c>
      <c r="E32" s="207" t="s">
        <v>46</v>
      </c>
      <c r="F32" s="210">
        <f>SUM(F6:F15)</f>
        <v>1285.75</v>
      </c>
    </row>
    <row r="33" ht="22.5" customHeight="1" spans="1:6">
      <c r="A33" s="207"/>
      <c r="B33" s="201"/>
      <c r="C33" s="211"/>
      <c r="D33" s="212"/>
      <c r="E33" s="211"/>
      <c r="F33" s="212"/>
    </row>
    <row r="34" ht="22.5" customHeight="1" spans="1:10">
      <c r="A34" s="207"/>
      <c r="B34" s="201"/>
      <c r="C34" s="211"/>
      <c r="D34" s="212"/>
      <c r="E34" s="211"/>
      <c r="F34" s="212"/>
      <c r="J34" s="29"/>
    </row>
    <row r="35" ht="22.5" customHeight="1" spans="1:6">
      <c r="A35" s="196"/>
      <c r="B35" s="201"/>
      <c r="C35" s="196"/>
      <c r="D35" s="212"/>
      <c r="E35" s="211"/>
      <c r="F35" s="212"/>
    </row>
    <row r="36" ht="22.5" customHeight="1" spans="1:6">
      <c r="A36" s="196"/>
      <c r="B36" s="201"/>
      <c r="C36" s="196"/>
      <c r="D36" s="213"/>
      <c r="E36" s="214"/>
      <c r="F36" s="213"/>
    </row>
    <row r="37" ht="22.5" customHeight="1" spans="1:6">
      <c r="A37" s="196"/>
      <c r="B37" s="201"/>
      <c r="C37" s="196"/>
      <c r="D37" s="213"/>
      <c r="E37" s="214"/>
      <c r="F37" s="213"/>
    </row>
    <row r="38" ht="22.5" customHeight="1" spans="1:6">
      <c r="A38" s="196"/>
      <c r="B38" s="201"/>
      <c r="C38" s="207"/>
      <c r="D38" s="215"/>
      <c r="E38" s="216"/>
      <c r="F38" s="215"/>
    </row>
    <row r="39" ht="22.5" customHeight="1" spans="1:6">
      <c r="A39" s="216" t="s">
        <v>47</v>
      </c>
      <c r="B39" s="201">
        <f t="shared" ref="B39:F39" si="0">B32</f>
        <v>1285.75</v>
      </c>
      <c r="C39" s="207" t="s">
        <v>48</v>
      </c>
      <c r="D39" s="217">
        <f t="shared" si="0"/>
        <v>1285.75</v>
      </c>
      <c r="E39" s="216" t="s">
        <v>48</v>
      </c>
      <c r="F39" s="217">
        <f t="shared" si="0"/>
        <v>1285.75</v>
      </c>
    </row>
    <row r="40" customHeight="1" spans="1:4">
      <c r="A40" s="184"/>
      <c r="B40" s="29"/>
      <c r="C40" s="29"/>
      <c r="D40" s="29"/>
    </row>
    <row r="41" customHeight="1" spans="1:4">
      <c r="A41" s="184"/>
      <c r="B41" s="29"/>
      <c r="C41" s="29"/>
      <c r="D41" s="29"/>
    </row>
    <row r="42" customHeight="1" spans="1:3">
      <c r="A42" s="184"/>
      <c r="B42" s="29"/>
      <c r="C42" s="29"/>
    </row>
    <row r="43" customHeight="1" spans="1:2">
      <c r="A43" s="184"/>
      <c r="B43" s="29"/>
    </row>
  </sheetData>
  <sheetProtection formatCells="0" formatColumns="0" formatRows="0"/>
  <mergeCells count="3">
    <mergeCell ref="A4:B4"/>
    <mergeCell ref="C4:D4"/>
    <mergeCell ref="E4:F4"/>
  </mergeCells>
  <printOptions horizontalCentered="1"/>
  <pageMargins left="0.786805555555556" right="0.393055555555556" top="0.786805555555556" bottom="0.393055555555556" header="0.499305555555556" footer="0.499305555555556"/>
  <pageSetup paperSize="9" scale="54" orientation="portrait"/>
  <headerFooter alignWithMargins="0">
    <oddFooter>&amp;C页(&amp;P)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3"/>
  <sheetViews>
    <sheetView showGridLines="0" workbookViewId="0">
      <selection activeCell="D7" sqref="D7:D11"/>
    </sheetView>
  </sheetViews>
  <sheetFormatPr defaultColWidth="9.16666666666667" defaultRowHeight="12.75" customHeight="1"/>
  <cols>
    <col min="1" max="1" width="39.3333333333333" customWidth="1"/>
    <col min="2" max="2" width="35.8333333333333" customWidth="1"/>
    <col min="3" max="3" width="42.1666666666667" customWidth="1"/>
    <col min="4" max="4" width="38.1666666666667" customWidth="1"/>
    <col min="5" max="5" width="9" customWidth="1"/>
  </cols>
  <sheetData>
    <row r="1" ht="18" customHeight="1" spans="1:9">
      <c r="A1" s="158"/>
      <c r="B1" s="62"/>
      <c r="C1" s="62"/>
      <c r="D1" s="62"/>
      <c r="E1" s="70"/>
      <c r="F1" s="58"/>
      <c r="G1" s="58"/>
      <c r="H1" s="58"/>
      <c r="I1" s="58"/>
    </row>
    <row r="2" ht="18" customHeight="1" spans="1:9">
      <c r="A2" s="159" t="s">
        <v>49</v>
      </c>
      <c r="B2" s="159"/>
      <c r="C2" s="159"/>
      <c r="D2" s="159"/>
      <c r="E2" s="70"/>
      <c r="F2" s="70"/>
      <c r="G2" s="70"/>
      <c r="H2" s="70"/>
      <c r="I2" s="70"/>
    </row>
    <row r="3" ht="18" customHeight="1" spans="1:5">
      <c r="A3" s="160"/>
      <c r="B3" s="107"/>
      <c r="C3" s="107"/>
      <c r="D3" s="62" t="s">
        <v>1</v>
      </c>
      <c r="E3" s="70"/>
    </row>
    <row r="4" ht="18" customHeight="1" spans="1:5">
      <c r="A4" s="38" t="s">
        <v>50</v>
      </c>
      <c r="B4" s="38"/>
      <c r="C4" s="38" t="s">
        <v>51</v>
      </c>
      <c r="D4" s="38"/>
      <c r="E4" s="70"/>
    </row>
    <row r="5" ht="18" customHeight="1" spans="1:5">
      <c r="A5" s="38" t="s">
        <v>52</v>
      </c>
      <c r="B5" s="161" t="s">
        <v>6</v>
      </c>
      <c r="C5" s="38" t="s">
        <v>53</v>
      </c>
      <c r="D5" s="161" t="s">
        <v>6</v>
      </c>
      <c r="E5" s="70"/>
    </row>
    <row r="6" s="29" customFormat="1" ht="18" customHeight="1" spans="1:5">
      <c r="A6" s="162" t="s">
        <v>54</v>
      </c>
      <c r="B6" s="163">
        <v>1285.75</v>
      </c>
      <c r="C6" s="164" t="s">
        <v>55</v>
      </c>
      <c r="D6" s="163">
        <v>960.15</v>
      </c>
      <c r="E6" s="70"/>
    </row>
    <row r="7" s="29" customFormat="1" ht="18" customHeight="1" spans="1:5">
      <c r="A7" s="162"/>
      <c r="B7" s="163"/>
      <c r="C7" s="165" t="s">
        <v>56</v>
      </c>
      <c r="D7" s="163">
        <v>857.74</v>
      </c>
      <c r="E7" s="70"/>
    </row>
    <row r="8" s="29" customFormat="1" ht="18" customHeight="1" spans="1:5">
      <c r="A8" s="166"/>
      <c r="B8" s="163"/>
      <c r="C8" s="165" t="s">
        <v>57</v>
      </c>
      <c r="D8" s="163">
        <v>0</v>
      </c>
      <c r="E8" s="70"/>
    </row>
    <row r="9" s="29" customFormat="1" ht="18" customHeight="1" spans="1:5">
      <c r="A9" s="166"/>
      <c r="B9" s="163"/>
      <c r="C9" s="165" t="s">
        <v>58</v>
      </c>
      <c r="D9" s="163">
        <v>79.96</v>
      </c>
      <c r="E9" s="70"/>
    </row>
    <row r="10" s="29" customFormat="1" ht="18" customHeight="1" spans="1:5">
      <c r="A10" s="166"/>
      <c r="B10" s="163"/>
      <c r="C10" s="165" t="s">
        <v>59</v>
      </c>
      <c r="D10" s="163">
        <v>0</v>
      </c>
      <c r="E10" s="70"/>
    </row>
    <row r="11" s="29" customFormat="1" ht="18" customHeight="1" spans="1:5">
      <c r="A11" s="166"/>
      <c r="B11" s="167"/>
      <c r="C11" s="70" t="s">
        <v>60</v>
      </c>
      <c r="D11" s="163">
        <v>22.45</v>
      </c>
      <c r="E11" s="70"/>
    </row>
    <row r="12" s="29" customFormat="1" ht="18" customHeight="1" spans="1:5">
      <c r="A12" s="168"/>
      <c r="B12" s="169"/>
      <c r="C12" s="170" t="s">
        <v>61</v>
      </c>
      <c r="D12" s="163">
        <v>325.6</v>
      </c>
      <c r="E12" s="70"/>
    </row>
    <row r="13" s="29" customFormat="1" ht="18" customHeight="1" spans="1:5">
      <c r="A13" s="168"/>
      <c r="B13" s="171"/>
      <c r="C13" s="172" t="s">
        <v>62</v>
      </c>
      <c r="D13" s="173">
        <v>0</v>
      </c>
      <c r="E13" s="70"/>
    </row>
    <row r="14" s="29" customFormat="1" ht="18" customHeight="1" spans="1:5">
      <c r="A14" s="168"/>
      <c r="B14" s="171"/>
      <c r="C14" s="174" t="s">
        <v>63</v>
      </c>
      <c r="D14" s="173">
        <v>325.6</v>
      </c>
      <c r="E14" s="70"/>
    </row>
    <row r="15" s="29" customFormat="1" ht="18" customHeight="1" spans="1:5">
      <c r="A15" s="175"/>
      <c r="B15" s="176"/>
      <c r="C15" s="172" t="s">
        <v>64</v>
      </c>
      <c r="D15" s="173">
        <v>0</v>
      </c>
      <c r="E15" s="70"/>
    </row>
    <row r="16" s="29" customFormat="1" ht="18" customHeight="1" spans="1:5">
      <c r="A16" s="175"/>
      <c r="B16" s="176"/>
      <c r="C16" s="172" t="s">
        <v>65</v>
      </c>
      <c r="D16" s="173">
        <v>0</v>
      </c>
      <c r="E16" s="70"/>
    </row>
    <row r="17" ht="18" customHeight="1" spans="1:5">
      <c r="A17" s="177"/>
      <c r="B17" s="171"/>
      <c r="C17" s="178"/>
      <c r="D17" s="173"/>
      <c r="E17" s="70"/>
    </row>
    <row r="18" ht="18" customHeight="1" spans="1:5">
      <c r="A18" s="38" t="s">
        <v>45</v>
      </c>
      <c r="B18" s="179">
        <f>B6</f>
        <v>1285.75</v>
      </c>
      <c r="C18" s="180" t="s">
        <v>46</v>
      </c>
      <c r="D18" s="173">
        <f>SUM(D12,D6)</f>
        <v>1285.75</v>
      </c>
      <c r="E18" s="70"/>
    </row>
    <row r="19" ht="18" customHeight="1" spans="1:9">
      <c r="A19" s="162"/>
      <c r="B19" s="179"/>
      <c r="C19" s="181"/>
      <c r="D19" s="179"/>
      <c r="E19" s="70"/>
      <c r="F19" s="58"/>
      <c r="G19" s="58"/>
      <c r="H19" s="58"/>
      <c r="I19" s="58"/>
    </row>
    <row r="20" ht="18" customHeight="1" spans="1:9">
      <c r="A20" s="182"/>
      <c r="B20" s="179"/>
      <c r="C20" s="181"/>
      <c r="D20" s="179"/>
      <c r="E20" s="70"/>
      <c r="F20" s="58"/>
      <c r="G20" s="58"/>
      <c r="H20" s="58"/>
      <c r="I20" s="58"/>
    </row>
    <row r="21" ht="18" customHeight="1" spans="1:9">
      <c r="A21" s="182"/>
      <c r="B21" s="179"/>
      <c r="C21" s="183"/>
      <c r="D21" s="179"/>
      <c r="E21" s="70"/>
      <c r="F21" s="58"/>
      <c r="G21" s="58"/>
      <c r="H21" s="58"/>
      <c r="I21" s="58"/>
    </row>
    <row r="22" ht="18" customHeight="1" spans="1:9">
      <c r="A22" s="38" t="s">
        <v>66</v>
      </c>
      <c r="B22" s="179">
        <f>B6</f>
        <v>1285.75</v>
      </c>
      <c r="C22" s="180" t="s">
        <v>67</v>
      </c>
      <c r="D22" s="179">
        <f>D18</f>
        <v>1285.75</v>
      </c>
      <c r="E22" s="70"/>
      <c r="F22" s="58"/>
      <c r="G22" s="58"/>
      <c r="H22" s="58"/>
      <c r="I22" s="58"/>
    </row>
    <row r="23" ht="18" customHeight="1" spans="1:9">
      <c r="A23" s="70"/>
      <c r="B23" s="70"/>
      <c r="C23" s="70"/>
      <c r="D23" s="70"/>
      <c r="E23" s="70"/>
      <c r="F23" s="58"/>
      <c r="G23" s="58"/>
      <c r="H23" s="58"/>
      <c r="I23" s="58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590277777777778" bottom="0.393055555555556" header="0.511805555555556" footer="0.511805555555556"/>
  <pageSetup paperSize="9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2"/>
  <sheetViews>
    <sheetView workbookViewId="0">
      <selection activeCell="E13" sqref="E13"/>
    </sheetView>
  </sheetViews>
  <sheetFormatPr defaultColWidth="12" defaultRowHeight="27.75" customHeight="1"/>
  <cols>
    <col min="1" max="1" width="12.5" style="1"/>
    <col min="2" max="2" width="30.1666666666667" style="1" customWidth="1"/>
    <col min="3" max="3" width="16.8333333333333" style="1" customWidth="1"/>
    <col min="4" max="4" width="12" style="1"/>
    <col min="5" max="5" width="14.1666666666667" style="1" customWidth="1"/>
    <col min="6" max="6" width="16.3333333333333" style="1" customWidth="1"/>
    <col min="7" max="9" width="12" style="1"/>
    <col min="10" max="10" width="13.1666666666667" style="1" customWidth="1"/>
    <col min="11" max="11" width="13" style="1" customWidth="1"/>
    <col min="12" max="12" width="15.1666666666667" style="1" customWidth="1"/>
    <col min="13" max="16360" width="12" style="1"/>
  </cols>
  <sheetData>
    <row r="1" s="1" customFormat="1" ht="44.25" customHeight="1" spans="1:12">
      <c r="A1" s="2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143" t="s">
        <v>69</v>
      </c>
      <c r="K2" s="154" t="s">
        <v>1</v>
      </c>
      <c r="L2" s="154"/>
    </row>
    <row r="3" s="1" customFormat="1" ht="41.45" customHeight="1" spans="1:12">
      <c r="A3" s="144" t="s">
        <v>7</v>
      </c>
      <c r="B3" s="144"/>
      <c r="C3" s="144" t="s">
        <v>70</v>
      </c>
      <c r="D3" s="144" t="s">
        <v>71</v>
      </c>
      <c r="E3" s="144" t="s">
        <v>72</v>
      </c>
      <c r="F3" s="144" t="s">
        <v>73</v>
      </c>
      <c r="G3" s="144" t="s">
        <v>74</v>
      </c>
      <c r="H3" s="144" t="s">
        <v>75</v>
      </c>
      <c r="I3" s="144" t="s">
        <v>76</v>
      </c>
      <c r="J3" s="144" t="s">
        <v>77</v>
      </c>
      <c r="K3" s="144" t="s">
        <v>78</v>
      </c>
      <c r="L3" s="144" t="s">
        <v>79</v>
      </c>
    </row>
    <row r="4" s="1" customFormat="1" customHeight="1" spans="1:12">
      <c r="A4" s="7" t="s">
        <v>80</v>
      </c>
      <c r="B4" s="6" t="s">
        <v>81</v>
      </c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customHeight="1" spans="1:12">
      <c r="A5" s="7">
        <v>2082602</v>
      </c>
      <c r="B5" s="145" t="s">
        <v>82</v>
      </c>
      <c r="C5" s="146">
        <v>112.11</v>
      </c>
      <c r="D5" s="147"/>
      <c r="E5" s="146">
        <v>112.11</v>
      </c>
      <c r="F5" s="7"/>
      <c r="G5" s="7"/>
      <c r="H5" s="7"/>
      <c r="I5" s="7"/>
      <c r="J5" s="7"/>
      <c r="K5" s="7"/>
      <c r="L5" s="7"/>
    </row>
    <row r="6" s="1" customFormat="1" customHeight="1" spans="1:12">
      <c r="A6" s="7">
        <v>2082701</v>
      </c>
      <c r="B6" s="145" t="s">
        <v>83</v>
      </c>
      <c r="C6" s="146">
        <v>0.12</v>
      </c>
      <c r="D6" s="147"/>
      <c r="E6" s="146">
        <v>0.12</v>
      </c>
      <c r="F6" s="7"/>
      <c r="G6" s="7"/>
      <c r="H6" s="7"/>
      <c r="I6" s="7"/>
      <c r="J6" s="7"/>
      <c r="K6" s="7"/>
      <c r="L6" s="7"/>
    </row>
    <row r="7" s="1" customFormat="1" customHeight="1" spans="1:12">
      <c r="A7" s="7">
        <v>2082702</v>
      </c>
      <c r="B7" s="145" t="s">
        <v>84</v>
      </c>
      <c r="C7" s="146">
        <v>0.56</v>
      </c>
      <c r="D7" s="147"/>
      <c r="E7" s="146">
        <v>0.56</v>
      </c>
      <c r="F7" s="7"/>
      <c r="G7" s="7"/>
      <c r="H7" s="7"/>
      <c r="I7" s="7"/>
      <c r="J7" s="7"/>
      <c r="K7" s="7"/>
      <c r="L7" s="7"/>
    </row>
    <row r="8" s="1" customFormat="1" customHeight="1" spans="1:12">
      <c r="A8" s="7">
        <v>20827030</v>
      </c>
      <c r="B8" s="145" t="s">
        <v>85</v>
      </c>
      <c r="C8" s="146">
        <v>3.92</v>
      </c>
      <c r="D8" s="147"/>
      <c r="E8" s="146">
        <v>3.92</v>
      </c>
      <c r="F8" s="7"/>
      <c r="G8" s="7"/>
      <c r="H8" s="7"/>
      <c r="I8" s="145"/>
      <c r="J8" s="155"/>
      <c r="K8" s="147"/>
      <c r="L8" s="155"/>
    </row>
    <row r="9" s="1" customFormat="1" customHeight="1" spans="1:12">
      <c r="A9" s="7">
        <v>2010101</v>
      </c>
      <c r="B9" s="145" t="s">
        <v>86</v>
      </c>
      <c r="C9" s="146">
        <v>60.95</v>
      </c>
      <c r="D9" s="146"/>
      <c r="E9" s="146">
        <v>60.95</v>
      </c>
      <c r="F9" s="147"/>
      <c r="G9" s="147"/>
      <c r="H9" s="7"/>
      <c r="I9" s="156"/>
      <c r="J9" s="155"/>
      <c r="K9" s="148"/>
      <c r="L9" s="155"/>
    </row>
    <row r="10" s="1" customFormat="1" customHeight="1" spans="1:12">
      <c r="A10" s="7">
        <v>2200101</v>
      </c>
      <c r="B10" s="145" t="s">
        <v>87</v>
      </c>
      <c r="C10" s="146">
        <v>782.49</v>
      </c>
      <c r="D10" s="146"/>
      <c r="E10" s="146">
        <v>782.49</v>
      </c>
      <c r="F10" s="147"/>
      <c r="G10" s="147"/>
      <c r="H10" s="147"/>
      <c r="I10" s="147"/>
      <c r="J10" s="147"/>
      <c r="K10" s="147"/>
      <c r="L10" s="7"/>
    </row>
    <row r="11" s="1" customFormat="1" customHeight="1" spans="1:12">
      <c r="A11" s="7">
        <v>2200105</v>
      </c>
      <c r="B11" s="145" t="s">
        <v>88</v>
      </c>
      <c r="C11" s="146">
        <v>250</v>
      </c>
      <c r="D11" s="146"/>
      <c r="E11" s="146">
        <v>250</v>
      </c>
      <c r="F11" s="147"/>
      <c r="G11" s="147"/>
      <c r="H11" s="147"/>
      <c r="I11" s="147"/>
      <c r="J11" s="147"/>
      <c r="K11" s="147"/>
      <c r="L11" s="7"/>
    </row>
    <row r="12" s="1" customFormat="1" customHeight="1" spans="1:12">
      <c r="A12" s="7">
        <v>2200114</v>
      </c>
      <c r="B12" s="145" t="s">
        <v>89</v>
      </c>
      <c r="C12" s="146">
        <v>17.6</v>
      </c>
      <c r="D12" s="146"/>
      <c r="E12" s="146">
        <v>17.6</v>
      </c>
      <c r="F12" s="148"/>
      <c r="G12" s="148"/>
      <c r="H12" s="149"/>
      <c r="I12" s="149"/>
      <c r="J12" s="149"/>
      <c r="K12" s="148"/>
      <c r="L12" s="157"/>
    </row>
    <row r="13" s="1" customFormat="1" customHeight="1" spans="1:12">
      <c r="A13" s="7">
        <v>2200116</v>
      </c>
      <c r="B13" s="145" t="s">
        <v>90</v>
      </c>
      <c r="C13" s="146">
        <v>25</v>
      </c>
      <c r="D13" s="146"/>
      <c r="E13" s="146">
        <v>25</v>
      </c>
      <c r="F13" s="147"/>
      <c r="G13" s="147"/>
      <c r="H13" s="147"/>
      <c r="I13" s="147"/>
      <c r="J13" s="147"/>
      <c r="K13" s="147"/>
      <c r="L13" s="7"/>
    </row>
    <row r="14" s="1" customFormat="1" customHeight="1" spans="1:12">
      <c r="A14" s="7">
        <v>2200199</v>
      </c>
      <c r="B14" s="145" t="s">
        <v>91</v>
      </c>
      <c r="C14" s="146">
        <v>33</v>
      </c>
      <c r="D14" s="146"/>
      <c r="E14" s="146">
        <v>33</v>
      </c>
      <c r="F14" s="147"/>
      <c r="G14" s="147"/>
      <c r="H14" s="147"/>
      <c r="I14" s="147"/>
      <c r="J14" s="147"/>
      <c r="K14" s="147"/>
      <c r="L14" s="7"/>
    </row>
    <row r="15" s="1" customFormat="1" customHeight="1" spans="1:12">
      <c r="A15" s="150" t="s">
        <v>92</v>
      </c>
      <c r="B15" s="150"/>
      <c r="C15" s="151">
        <f>SUM(C5:C14)</f>
        <v>1285.75</v>
      </c>
      <c r="D15" s="152"/>
      <c r="E15" s="151">
        <f>SUM(E5:E14)</f>
        <v>1285.75</v>
      </c>
      <c r="F15" s="147"/>
      <c r="G15" s="147"/>
      <c r="H15" s="147"/>
      <c r="I15" s="147"/>
      <c r="J15" s="147"/>
      <c r="K15" s="147"/>
      <c r="L15" s="7"/>
    </row>
    <row r="16" s="1" customFormat="1" customHeight="1" spans="1:6">
      <c r="A16" s="153" t="s">
        <v>93</v>
      </c>
      <c r="B16" s="153"/>
      <c r="C16" s="153"/>
      <c r="D16" s="153"/>
      <c r="E16" s="153"/>
      <c r="F16" s="153"/>
    </row>
    <row r="17" s="1" customFormat="1" customHeight="1" spans="1:6">
      <c r="A17" s="8" t="s">
        <v>94</v>
      </c>
      <c r="B17" s="8"/>
      <c r="C17" s="8"/>
      <c r="D17" s="8"/>
      <c r="E17" s="8"/>
      <c r="F17" s="8"/>
    </row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</sheetData>
  <mergeCells count="4">
    <mergeCell ref="A1:L1"/>
    <mergeCell ref="K2:L2"/>
    <mergeCell ref="A3:B3"/>
    <mergeCell ref="A15:B1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5"/>
  <sheetViews>
    <sheetView showGridLines="0" workbookViewId="0">
      <selection activeCell="E15" sqref="E15"/>
    </sheetView>
  </sheetViews>
  <sheetFormatPr defaultColWidth="10.6666666666667" defaultRowHeight="18" customHeight="1"/>
  <cols>
    <col min="1" max="1" width="5.16666666666667" style="51" customWidth="1"/>
    <col min="2" max="2" width="5.5" style="52" customWidth="1"/>
    <col min="3" max="3" width="4.83333333333333" style="52" customWidth="1"/>
    <col min="4" max="4" width="8.83333333333333" style="52" customWidth="1"/>
    <col min="5" max="5" width="35.8333333333333" style="133" customWidth="1"/>
    <col min="6" max="6" width="9.83333333333333" style="97" customWidth="1"/>
    <col min="7" max="7" width="7.83333333333333" style="97" customWidth="1"/>
    <col min="8" max="8" width="11.8333333333333" style="97" customWidth="1"/>
    <col min="9" max="9" width="10.6666666666667" style="97" customWidth="1"/>
    <col min="10" max="10" width="10.1666666666667" style="97" customWidth="1"/>
    <col min="11" max="11" width="10.3333333333333" style="97" customWidth="1"/>
    <col min="12" max="12" width="9.16666666666667" style="97" customWidth="1"/>
    <col min="13" max="13" width="7.83333333333333" style="97" customWidth="1"/>
    <col min="14" max="14" width="10.8333333333333" style="97" customWidth="1"/>
    <col min="15" max="15" width="11.8333333333333" style="97" customWidth="1"/>
    <col min="16" max="16" width="10" style="97" customWidth="1"/>
    <col min="17" max="17" width="10.1666666666667" style="97" customWidth="1"/>
    <col min="18" max="16384" width="10.6666666666667" style="54"/>
  </cols>
  <sheetData>
    <row r="1" s="58" customFormat="1" customHeight="1" spans="1:24">
      <c r="A1" s="134"/>
      <c r="B1" s="135"/>
      <c r="C1" s="135"/>
      <c r="D1" s="135"/>
      <c r="E1" s="136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54"/>
      <c r="S1" s="54"/>
      <c r="T1" s="54"/>
      <c r="U1" s="54"/>
      <c r="V1" s="54"/>
      <c r="W1" s="54"/>
      <c r="X1" s="54"/>
    </row>
    <row r="2" s="58" customFormat="1" customHeight="1" spans="1:24">
      <c r="A2" s="138" t="s">
        <v>95</v>
      </c>
      <c r="B2" s="138"/>
      <c r="C2" s="138"/>
      <c r="D2" s="138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0"/>
      <c r="S2" s="130"/>
      <c r="T2" s="130"/>
      <c r="U2" s="130"/>
      <c r="V2" s="131"/>
      <c r="W2" s="131"/>
      <c r="X2" s="131"/>
    </row>
    <row r="3" s="58" customFormat="1" customHeight="1" spans="1:24">
      <c r="A3" s="135"/>
      <c r="B3" s="135"/>
      <c r="C3" s="135"/>
      <c r="D3" s="135"/>
      <c r="E3" s="136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7" t="s">
        <v>1</v>
      </c>
      <c r="R3" s="54"/>
      <c r="S3" s="54"/>
      <c r="T3" s="54"/>
      <c r="U3" s="54"/>
      <c r="V3" s="54"/>
      <c r="W3" s="54"/>
      <c r="X3" s="54"/>
    </row>
    <row r="4" s="94" customFormat="1" customHeight="1" spans="1:17">
      <c r="A4" s="111" t="s">
        <v>80</v>
      </c>
      <c r="B4" s="111"/>
      <c r="C4" s="111"/>
      <c r="D4" s="111" t="s">
        <v>96</v>
      </c>
      <c r="E4" s="111" t="s">
        <v>97</v>
      </c>
      <c r="F4" s="111" t="s">
        <v>98</v>
      </c>
      <c r="G4" s="140" t="s">
        <v>99</v>
      </c>
      <c r="H4" s="140"/>
      <c r="I4" s="140"/>
      <c r="J4" s="140"/>
      <c r="K4" s="140"/>
      <c r="L4" s="140"/>
      <c r="M4" s="142" t="s">
        <v>100</v>
      </c>
      <c r="N4" s="142"/>
      <c r="O4" s="142"/>
      <c r="P4" s="142"/>
      <c r="Q4" s="142"/>
    </row>
    <row r="5" s="94" customFormat="1" customHeight="1" spans="1:17">
      <c r="A5" s="111"/>
      <c r="B5" s="111"/>
      <c r="C5" s="111"/>
      <c r="D5" s="111"/>
      <c r="E5" s="111"/>
      <c r="F5" s="111"/>
      <c r="G5" s="111" t="s">
        <v>101</v>
      </c>
      <c r="H5" s="111" t="s">
        <v>102</v>
      </c>
      <c r="I5" s="111" t="s">
        <v>103</v>
      </c>
      <c r="J5" s="111" t="s">
        <v>104</v>
      </c>
      <c r="K5" s="111" t="s">
        <v>105</v>
      </c>
      <c r="L5" s="111" t="s">
        <v>106</v>
      </c>
      <c r="M5" s="75" t="s">
        <v>101</v>
      </c>
      <c r="N5" s="75" t="s">
        <v>107</v>
      </c>
      <c r="O5" s="75" t="s">
        <v>108</v>
      </c>
      <c r="P5" s="113" t="s">
        <v>109</v>
      </c>
      <c r="Q5" s="82" t="s">
        <v>110</v>
      </c>
    </row>
    <row r="6" s="58" customFormat="1" customHeight="1" spans="1:24">
      <c r="A6" s="111" t="s">
        <v>111</v>
      </c>
      <c r="B6" s="111" t="s">
        <v>112</v>
      </c>
      <c r="C6" s="111" t="s">
        <v>113</v>
      </c>
      <c r="D6" s="111"/>
      <c r="E6" s="126"/>
      <c r="F6" s="111"/>
      <c r="G6" s="111"/>
      <c r="H6" s="111"/>
      <c r="I6" s="111"/>
      <c r="J6" s="111"/>
      <c r="K6" s="111"/>
      <c r="L6" s="111"/>
      <c r="M6" s="75"/>
      <c r="N6" s="75"/>
      <c r="O6" s="75"/>
      <c r="P6" s="91"/>
      <c r="Q6" s="82"/>
      <c r="R6" s="54"/>
      <c r="S6"/>
      <c r="T6" s="54"/>
      <c r="U6" s="54"/>
      <c r="V6" s="54"/>
      <c r="W6" s="54"/>
      <c r="X6" s="54"/>
    </row>
    <row r="7" s="58" customFormat="1" customHeight="1" spans="1:24">
      <c r="A7" s="106" t="s">
        <v>114</v>
      </c>
      <c r="B7" s="106" t="s">
        <v>114</v>
      </c>
      <c r="C7" s="106" t="s">
        <v>114</v>
      </c>
      <c r="D7" s="78" t="s">
        <v>114</v>
      </c>
      <c r="E7" s="106" t="s">
        <v>114</v>
      </c>
      <c r="F7" s="127">
        <v>1</v>
      </c>
      <c r="G7" s="106">
        <v>2</v>
      </c>
      <c r="H7" s="127">
        <v>3</v>
      </c>
      <c r="I7" s="106">
        <v>4</v>
      </c>
      <c r="J7" s="127">
        <v>5</v>
      </c>
      <c r="K7" s="106">
        <v>6</v>
      </c>
      <c r="L7" s="127">
        <v>7</v>
      </c>
      <c r="M7" s="106">
        <v>8</v>
      </c>
      <c r="N7" s="127">
        <v>9</v>
      </c>
      <c r="O7" s="106">
        <v>10</v>
      </c>
      <c r="P7" s="127">
        <v>11</v>
      </c>
      <c r="Q7" s="106">
        <v>12</v>
      </c>
      <c r="R7" s="54"/>
      <c r="S7" s="54"/>
      <c r="T7" s="54"/>
      <c r="U7" s="54"/>
      <c r="V7" s="54"/>
      <c r="W7" s="54"/>
      <c r="X7" s="54"/>
    </row>
    <row r="8" s="87" customFormat="1" customHeight="1" spans="1:18">
      <c r="A8" s="80"/>
      <c r="B8" s="80"/>
      <c r="C8" s="80"/>
      <c r="D8" s="92"/>
      <c r="E8" s="141" t="s">
        <v>70</v>
      </c>
      <c r="F8" s="22">
        <v>1285.75</v>
      </c>
      <c r="G8" s="22">
        <v>960.15</v>
      </c>
      <c r="H8" s="22">
        <v>857.74</v>
      </c>
      <c r="I8" s="22">
        <v>0</v>
      </c>
      <c r="J8" s="22">
        <v>79.96</v>
      </c>
      <c r="K8" s="22">
        <v>0</v>
      </c>
      <c r="L8" s="22">
        <v>22.45</v>
      </c>
      <c r="M8" s="22">
        <v>325.6</v>
      </c>
      <c r="N8" s="22">
        <v>0</v>
      </c>
      <c r="O8" s="22">
        <v>325.6</v>
      </c>
      <c r="P8" s="22">
        <v>0</v>
      </c>
      <c r="Q8" s="22">
        <v>0</v>
      </c>
      <c r="R8" s="107"/>
    </row>
    <row r="9" s="58" customFormat="1" customHeight="1" spans="1:18">
      <c r="A9" s="80"/>
      <c r="B9" s="80"/>
      <c r="C9" s="80"/>
      <c r="D9" s="92" t="s">
        <v>115</v>
      </c>
      <c r="E9" s="92" t="s">
        <v>116</v>
      </c>
      <c r="F9" s="22">
        <v>1285.75</v>
      </c>
      <c r="G9" s="22">
        <v>960.15</v>
      </c>
      <c r="H9" s="22">
        <v>857.74</v>
      </c>
      <c r="I9" s="22">
        <v>0</v>
      </c>
      <c r="J9" s="22">
        <v>79.96</v>
      </c>
      <c r="K9" s="22">
        <v>0</v>
      </c>
      <c r="L9" s="22">
        <v>22.45</v>
      </c>
      <c r="M9" s="22">
        <v>325.6</v>
      </c>
      <c r="N9" s="22">
        <v>0</v>
      </c>
      <c r="O9" s="22">
        <v>325.6</v>
      </c>
      <c r="P9" s="22">
        <v>0</v>
      </c>
      <c r="Q9" s="22">
        <v>0</v>
      </c>
      <c r="R9" s="54"/>
    </row>
    <row r="10" s="58" customFormat="1" customHeight="1" spans="1:17">
      <c r="A10" s="80"/>
      <c r="B10" s="80"/>
      <c r="C10" s="80"/>
      <c r="D10" s="92" t="s">
        <v>117</v>
      </c>
      <c r="E10" s="92" t="s">
        <v>118</v>
      </c>
      <c r="F10" s="22">
        <v>1285.75</v>
      </c>
      <c r="G10" s="22">
        <v>960.15</v>
      </c>
      <c r="H10" s="22">
        <v>857.74</v>
      </c>
      <c r="I10" s="22">
        <v>0</v>
      </c>
      <c r="J10" s="22">
        <v>79.96</v>
      </c>
      <c r="K10" s="22">
        <v>0</v>
      </c>
      <c r="L10" s="22">
        <v>22.45</v>
      </c>
      <c r="M10" s="22">
        <v>325.6</v>
      </c>
      <c r="N10" s="22">
        <v>0</v>
      </c>
      <c r="O10" s="22">
        <v>325.6</v>
      </c>
      <c r="P10" s="22">
        <v>0</v>
      </c>
      <c r="Q10" s="22">
        <v>0</v>
      </c>
    </row>
    <row r="11" customHeight="1" spans="1:17">
      <c r="A11" s="80" t="s">
        <v>119</v>
      </c>
      <c r="B11" s="80" t="s">
        <v>120</v>
      </c>
      <c r="C11" s="80" t="s">
        <v>120</v>
      </c>
      <c r="D11" s="92" t="s">
        <v>121</v>
      </c>
      <c r="E11" s="92" t="s">
        <v>122</v>
      </c>
      <c r="F11" s="22">
        <v>960.15</v>
      </c>
      <c r="G11" s="22">
        <v>960.15</v>
      </c>
      <c r="H11" s="22">
        <v>857.74</v>
      </c>
      <c r="I11" s="22">
        <v>0</v>
      </c>
      <c r="J11" s="22">
        <v>79.96</v>
      </c>
      <c r="K11" s="22">
        <v>0</v>
      </c>
      <c r="L11" s="22">
        <v>22.45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</row>
    <row r="12" customHeight="1" spans="1:17">
      <c r="A12" s="80" t="s">
        <v>119</v>
      </c>
      <c r="B12" s="80" t="s">
        <v>120</v>
      </c>
      <c r="C12" s="80" t="s">
        <v>123</v>
      </c>
      <c r="D12" s="92" t="s">
        <v>121</v>
      </c>
      <c r="E12" s="92" t="s">
        <v>124</v>
      </c>
      <c r="F12" s="22">
        <v>250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250</v>
      </c>
      <c r="N12" s="22">
        <v>0</v>
      </c>
      <c r="O12" s="22">
        <v>250</v>
      </c>
      <c r="P12" s="22">
        <v>0</v>
      </c>
      <c r="Q12" s="22">
        <v>0</v>
      </c>
    </row>
    <row r="13" customHeight="1" spans="1:17">
      <c r="A13" s="80" t="s">
        <v>119</v>
      </c>
      <c r="B13" s="80" t="s">
        <v>120</v>
      </c>
      <c r="C13" s="80" t="s">
        <v>125</v>
      </c>
      <c r="D13" s="92" t="s">
        <v>121</v>
      </c>
      <c r="E13" s="92" t="s">
        <v>126</v>
      </c>
      <c r="F13" s="22">
        <v>17.6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17.6</v>
      </c>
      <c r="N13" s="22">
        <v>0</v>
      </c>
      <c r="O13" s="22">
        <v>17.6</v>
      </c>
      <c r="P13" s="22">
        <v>0</v>
      </c>
      <c r="Q13" s="22">
        <v>0</v>
      </c>
    </row>
    <row r="14" customHeight="1" spans="1:17">
      <c r="A14" s="80" t="s">
        <v>119</v>
      </c>
      <c r="B14" s="80" t="s">
        <v>120</v>
      </c>
      <c r="C14" s="80" t="s">
        <v>127</v>
      </c>
      <c r="D14" s="92" t="s">
        <v>121</v>
      </c>
      <c r="E14" s="92" t="s">
        <v>128</v>
      </c>
      <c r="F14" s="22">
        <v>25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25</v>
      </c>
      <c r="N14" s="22">
        <v>0</v>
      </c>
      <c r="O14" s="22">
        <v>25</v>
      </c>
      <c r="P14" s="22">
        <v>0</v>
      </c>
      <c r="Q14" s="22">
        <v>0</v>
      </c>
    </row>
    <row r="15" customHeight="1" spans="1:17">
      <c r="A15" s="80" t="s">
        <v>119</v>
      </c>
      <c r="B15" s="80" t="s">
        <v>120</v>
      </c>
      <c r="C15" s="80" t="s">
        <v>129</v>
      </c>
      <c r="D15" s="92" t="s">
        <v>121</v>
      </c>
      <c r="E15" s="92" t="s">
        <v>130</v>
      </c>
      <c r="F15" s="22">
        <v>33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33</v>
      </c>
      <c r="N15" s="22">
        <v>0</v>
      </c>
      <c r="O15" s="22">
        <v>33</v>
      </c>
      <c r="P15" s="22">
        <v>0</v>
      </c>
      <c r="Q15" s="22">
        <v>0</v>
      </c>
    </row>
  </sheetData>
  <sheetProtection formatCells="0" formatColumns="0" formatRows="0"/>
  <mergeCells count="15"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4:C5"/>
  </mergeCells>
  <printOptions horizontalCentered="1"/>
  <pageMargins left="0.590277777777778" right="0.393055555555556" top="0.590277777777778" bottom="0.393055555555556" header="0.511805555555556" footer="0.511805555555556"/>
  <pageSetup paperSize="9" scale="84" fitToHeight="999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7"/>
  <sheetViews>
    <sheetView showGridLines="0" workbookViewId="0">
      <selection activeCell="F7" sqref="F7"/>
    </sheetView>
  </sheetViews>
  <sheetFormatPr defaultColWidth="9" defaultRowHeight="12.75" customHeight="1"/>
  <cols>
    <col min="1" max="1" width="5.16666666666667" customWidth="1"/>
    <col min="2" max="2" width="5.5" customWidth="1"/>
    <col min="3" max="3" width="2.83333333333333" customWidth="1"/>
    <col min="4" max="4" width="8.83333333333333" customWidth="1"/>
    <col min="5" max="5" width="25.5" customWidth="1"/>
    <col min="6" max="6" width="7.83333333333333" customWidth="1"/>
    <col min="7" max="7" width="8.33333333333333" customWidth="1"/>
    <col min="8" max="8" width="11.6666666666667" customWidth="1"/>
    <col min="9" max="9" width="6.83333333333333" customWidth="1"/>
    <col min="10" max="10" width="7" customWidth="1"/>
    <col min="11" max="11" width="11.3333333333333" customWidth="1"/>
    <col min="12" max="12" width="5.5" customWidth="1"/>
    <col min="13" max="14" width="9" customWidth="1"/>
    <col min="15" max="15" width="5.83333333333333" customWidth="1"/>
    <col min="16" max="17" width="7.16666666666667" customWidth="1"/>
    <col min="18" max="19" width="6.83333333333333" customWidth="1"/>
    <col min="20" max="20" width="8.66666666666667" customWidth="1"/>
  </cols>
  <sheetData>
    <row r="1" ht="18" customHeight="1" spans="1:18">
      <c r="A1" s="98"/>
      <c r="B1" s="99"/>
      <c r="C1" s="99"/>
      <c r="D1" s="89"/>
      <c r="E1" s="93"/>
      <c r="F1" s="90"/>
      <c r="G1" s="90"/>
      <c r="H1" s="90"/>
      <c r="I1" s="90"/>
      <c r="J1" s="90"/>
      <c r="K1" s="90"/>
      <c r="L1" s="90"/>
      <c r="M1" s="54"/>
      <c r="N1" s="54"/>
      <c r="O1" s="54"/>
      <c r="P1" s="54"/>
      <c r="Q1" s="54"/>
      <c r="R1" s="93"/>
    </row>
    <row r="2" ht="18" customHeight="1" spans="1:18">
      <c r="A2" s="123" t="s">
        <v>131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30"/>
      <c r="N2" s="130"/>
      <c r="O2" s="130"/>
      <c r="P2" s="131"/>
      <c r="Q2" s="131"/>
      <c r="R2" s="131"/>
    </row>
    <row r="3" ht="18" customHeight="1" spans="1:20">
      <c r="A3" s="100"/>
      <c r="B3" s="52"/>
      <c r="C3" s="52"/>
      <c r="D3" s="101"/>
      <c r="E3" s="94"/>
      <c r="F3" s="90"/>
      <c r="G3" s="108"/>
      <c r="H3" s="108"/>
      <c r="I3" s="108"/>
      <c r="J3" s="108"/>
      <c r="K3" s="108"/>
      <c r="L3" s="90"/>
      <c r="M3" s="94"/>
      <c r="N3" s="94"/>
      <c r="O3" s="94"/>
      <c r="P3" s="94"/>
      <c r="Q3" s="94"/>
      <c r="R3" s="93"/>
      <c r="T3" s="90" t="s">
        <v>1</v>
      </c>
    </row>
    <row r="4" ht="18" customHeight="1" spans="1:20">
      <c r="A4" s="73" t="s">
        <v>80</v>
      </c>
      <c r="B4" s="73"/>
      <c r="C4" s="73"/>
      <c r="D4" s="124" t="s">
        <v>96</v>
      </c>
      <c r="E4" s="111" t="s">
        <v>97</v>
      </c>
      <c r="F4" s="111" t="s">
        <v>70</v>
      </c>
      <c r="G4" s="111" t="s">
        <v>132</v>
      </c>
      <c r="H4" s="111" t="s">
        <v>133</v>
      </c>
      <c r="I4" s="111" t="s">
        <v>134</v>
      </c>
      <c r="J4" s="111" t="s">
        <v>135</v>
      </c>
      <c r="K4" s="73" t="s">
        <v>136</v>
      </c>
      <c r="L4" s="132" t="s">
        <v>137</v>
      </c>
      <c r="M4" s="132" t="s">
        <v>138</v>
      </c>
      <c r="N4" s="132" t="s">
        <v>139</v>
      </c>
      <c r="O4" s="81" t="s">
        <v>140</v>
      </c>
      <c r="P4" s="81"/>
      <c r="Q4" s="81"/>
      <c r="R4" s="81"/>
      <c r="S4" s="73" t="s">
        <v>141</v>
      </c>
      <c r="T4" s="75" t="s">
        <v>142</v>
      </c>
    </row>
    <row r="5" ht="51" customHeight="1" spans="1:20">
      <c r="A5" s="76" t="s">
        <v>111</v>
      </c>
      <c r="B5" s="125" t="s">
        <v>112</v>
      </c>
      <c r="C5" s="125" t="s">
        <v>113</v>
      </c>
      <c r="D5" s="126"/>
      <c r="E5" s="126"/>
      <c r="F5" s="111"/>
      <c r="G5" s="111"/>
      <c r="H5" s="111"/>
      <c r="I5" s="111"/>
      <c r="J5" s="111"/>
      <c r="K5" s="73"/>
      <c r="L5" s="132"/>
      <c r="M5" s="132"/>
      <c r="N5" s="132"/>
      <c r="O5" s="132" t="s">
        <v>101</v>
      </c>
      <c r="P5" s="132" t="s">
        <v>143</v>
      </c>
      <c r="Q5" s="132" t="s">
        <v>144</v>
      </c>
      <c r="R5" s="132" t="s">
        <v>145</v>
      </c>
      <c r="S5" s="73"/>
      <c r="T5" s="75"/>
    </row>
    <row r="6" ht="18" customHeight="1" spans="1:20">
      <c r="A6" s="78" t="s">
        <v>114</v>
      </c>
      <c r="B6" s="106" t="s">
        <v>114</v>
      </c>
      <c r="C6" s="127" t="s">
        <v>114</v>
      </c>
      <c r="D6" s="128" t="s">
        <v>114</v>
      </c>
      <c r="E6" s="78" t="s">
        <v>114</v>
      </c>
      <c r="F6" s="106">
        <v>1</v>
      </c>
      <c r="G6" s="106">
        <v>2</v>
      </c>
      <c r="H6" s="106">
        <v>3</v>
      </c>
      <c r="I6" s="106">
        <v>4</v>
      </c>
      <c r="J6" s="106">
        <v>5</v>
      </c>
      <c r="K6" s="106">
        <v>6</v>
      </c>
      <c r="L6" s="106">
        <v>7</v>
      </c>
      <c r="M6" s="106">
        <v>8</v>
      </c>
      <c r="N6" s="106">
        <v>9</v>
      </c>
      <c r="O6" s="106">
        <v>10</v>
      </c>
      <c r="P6" s="106">
        <v>11</v>
      </c>
      <c r="Q6" s="106">
        <v>12</v>
      </c>
      <c r="R6" s="106">
        <v>13</v>
      </c>
      <c r="S6" s="106">
        <v>14</v>
      </c>
      <c r="T6" s="106">
        <v>15</v>
      </c>
    </row>
    <row r="7" s="29" customFormat="1" ht="18" customHeight="1" spans="1:20">
      <c r="A7" s="80"/>
      <c r="B7" s="80"/>
      <c r="C7" s="80"/>
      <c r="D7" s="80"/>
      <c r="E7" s="80"/>
      <c r="F7" s="22">
        <v>857.74</v>
      </c>
      <c r="G7" s="22">
        <v>157.54</v>
      </c>
      <c r="H7" s="22">
        <v>396.28</v>
      </c>
      <c r="I7" s="23">
        <v>45.38</v>
      </c>
      <c r="J7" s="23">
        <v>14.76</v>
      </c>
      <c r="K7" s="22">
        <v>112.11</v>
      </c>
      <c r="L7" s="22">
        <v>0</v>
      </c>
      <c r="M7" s="22">
        <v>44.84</v>
      </c>
      <c r="N7" s="22">
        <v>16.11</v>
      </c>
      <c r="O7" s="22">
        <v>4.6</v>
      </c>
      <c r="P7" s="23">
        <v>0.12</v>
      </c>
      <c r="Q7" s="23">
        <v>0.56</v>
      </c>
      <c r="R7" s="22">
        <v>3.92</v>
      </c>
      <c r="S7" s="22">
        <v>65.4</v>
      </c>
      <c r="T7" s="22">
        <v>0.72</v>
      </c>
    </row>
    <row r="8" ht="18" customHeight="1" spans="1:20">
      <c r="A8" s="80"/>
      <c r="B8" s="80"/>
      <c r="C8" s="80"/>
      <c r="D8" s="80" t="s">
        <v>115</v>
      </c>
      <c r="E8" s="80" t="s">
        <v>116</v>
      </c>
      <c r="F8" s="22">
        <v>857.74</v>
      </c>
      <c r="G8" s="22">
        <v>157.54</v>
      </c>
      <c r="H8" s="22">
        <v>396.28</v>
      </c>
      <c r="I8" s="23">
        <v>45.38</v>
      </c>
      <c r="J8" s="23">
        <v>14.76</v>
      </c>
      <c r="K8" s="22">
        <v>112.11</v>
      </c>
      <c r="L8" s="22">
        <v>0</v>
      </c>
      <c r="M8" s="22">
        <v>44.84</v>
      </c>
      <c r="N8" s="22">
        <v>16.11</v>
      </c>
      <c r="O8" s="22">
        <v>4.6</v>
      </c>
      <c r="P8" s="23">
        <v>0.12</v>
      </c>
      <c r="Q8" s="23">
        <v>0.56</v>
      </c>
      <c r="R8" s="22">
        <v>3.92</v>
      </c>
      <c r="S8" s="22">
        <v>65.4</v>
      </c>
      <c r="T8" s="22">
        <v>0.72</v>
      </c>
    </row>
    <row r="9" ht="18" customHeight="1" spans="1:20">
      <c r="A9" s="80"/>
      <c r="B9" s="80"/>
      <c r="C9" s="80"/>
      <c r="D9" s="80" t="s">
        <v>117</v>
      </c>
      <c r="E9" s="80" t="s">
        <v>118</v>
      </c>
      <c r="F9" s="22">
        <v>857.74</v>
      </c>
      <c r="G9" s="22">
        <v>157.54</v>
      </c>
      <c r="H9" s="22">
        <v>396.28</v>
      </c>
      <c r="I9" s="23">
        <v>45.38</v>
      </c>
      <c r="J9" s="23">
        <v>14.76</v>
      </c>
      <c r="K9" s="22">
        <v>112.11</v>
      </c>
      <c r="L9" s="22">
        <v>0</v>
      </c>
      <c r="M9" s="22">
        <v>44.84</v>
      </c>
      <c r="N9" s="22">
        <v>16.11</v>
      </c>
      <c r="O9" s="22">
        <v>4.6</v>
      </c>
      <c r="P9" s="23">
        <v>0.12</v>
      </c>
      <c r="Q9" s="23">
        <v>0.56</v>
      </c>
      <c r="R9" s="22">
        <v>3.92</v>
      </c>
      <c r="S9" s="22">
        <v>65.4</v>
      </c>
      <c r="T9" s="22">
        <v>0.72</v>
      </c>
    </row>
    <row r="10" ht="18" customHeight="1" spans="1:20">
      <c r="A10" s="80" t="s">
        <v>119</v>
      </c>
      <c r="B10" s="80" t="s">
        <v>120</v>
      </c>
      <c r="C10" s="80" t="s">
        <v>120</v>
      </c>
      <c r="D10" s="80" t="s">
        <v>121</v>
      </c>
      <c r="E10" s="80" t="s">
        <v>122</v>
      </c>
      <c r="F10" s="22">
        <v>857.74</v>
      </c>
      <c r="G10" s="22">
        <v>157.54</v>
      </c>
      <c r="H10" s="22">
        <v>396.28</v>
      </c>
      <c r="I10" s="23">
        <v>45.38</v>
      </c>
      <c r="J10" s="23">
        <v>14.76</v>
      </c>
      <c r="K10" s="22">
        <v>112.11</v>
      </c>
      <c r="L10" s="22">
        <v>0</v>
      </c>
      <c r="M10" s="22">
        <v>44.84</v>
      </c>
      <c r="N10" s="22">
        <v>16.11</v>
      </c>
      <c r="O10" s="22">
        <v>4.6</v>
      </c>
      <c r="P10" s="23">
        <v>0.12</v>
      </c>
      <c r="Q10" s="23">
        <v>0.56</v>
      </c>
      <c r="R10" s="22">
        <v>3.92</v>
      </c>
      <c r="S10" s="22">
        <v>65.4</v>
      </c>
      <c r="T10" s="22">
        <v>0.72</v>
      </c>
    </row>
    <row r="11" ht="18" customHeight="1" spans="1:18">
      <c r="A11" s="51"/>
      <c r="B11" s="52"/>
      <c r="C11" s="68"/>
      <c r="D11" s="129"/>
      <c r="E11" s="107"/>
      <c r="F11" s="97"/>
      <c r="G11" s="97"/>
      <c r="H11" s="97"/>
      <c r="I11" s="97"/>
      <c r="J11" s="97"/>
      <c r="K11" s="97"/>
      <c r="L11" s="97"/>
      <c r="M11" s="54"/>
      <c r="N11" s="54"/>
      <c r="O11" s="107"/>
      <c r="P11" s="107"/>
      <c r="Q11" s="54"/>
      <c r="R11" s="54"/>
    </row>
    <row r="12" ht="18" customHeight="1" spans="1:18">
      <c r="A12" s="51"/>
      <c r="B12" s="52"/>
      <c r="C12" s="52"/>
      <c r="D12" s="129"/>
      <c r="E12" s="107"/>
      <c r="F12" s="97"/>
      <c r="G12" s="97"/>
      <c r="H12" s="97"/>
      <c r="I12" s="97"/>
      <c r="J12" s="97"/>
      <c r="K12" s="97"/>
      <c r="L12" s="97"/>
      <c r="M12" s="54"/>
      <c r="N12" s="54"/>
      <c r="O12" s="54"/>
      <c r="P12" s="107"/>
      <c r="Q12" s="54"/>
      <c r="R12" s="54"/>
    </row>
    <row r="13" ht="18" customHeight="1" spans="1:18">
      <c r="A13" s="51"/>
      <c r="B13" s="52"/>
      <c r="C13" s="52"/>
      <c r="D13" s="53"/>
      <c r="E13" s="107"/>
      <c r="F13" s="97"/>
      <c r="G13" s="117"/>
      <c r="H13" s="97"/>
      <c r="I13" s="97"/>
      <c r="J13" s="97"/>
      <c r="K13" s="117"/>
      <c r="L13" s="97"/>
      <c r="M13" s="54"/>
      <c r="N13" s="54"/>
      <c r="O13" s="107"/>
      <c r="P13" s="107"/>
      <c r="Q13" s="54"/>
      <c r="R13" s="54"/>
    </row>
    <row r="14" ht="18" customHeight="1" spans="1:18">
      <c r="A14" s="51"/>
      <c r="B14" s="52"/>
      <c r="C14" s="52"/>
      <c r="D14" s="53"/>
      <c r="E14" s="107"/>
      <c r="F14" s="97"/>
      <c r="G14" s="97"/>
      <c r="H14" s="97"/>
      <c r="I14" s="97"/>
      <c r="J14" s="97"/>
      <c r="K14" s="97"/>
      <c r="L14" s="97"/>
      <c r="M14" s="54"/>
      <c r="N14" s="54"/>
      <c r="O14" s="107"/>
      <c r="P14" s="107"/>
      <c r="Q14" s="54"/>
      <c r="R14" s="54"/>
    </row>
    <row r="15" ht="18" customHeight="1" spans="1:18">
      <c r="A15" s="51"/>
      <c r="B15" s="52"/>
      <c r="C15" s="52"/>
      <c r="D15" s="53"/>
      <c r="E15" s="107"/>
      <c r="F15" s="97"/>
      <c r="G15" s="97"/>
      <c r="H15" s="97"/>
      <c r="I15" s="97"/>
      <c r="J15" s="97"/>
      <c r="K15" s="97"/>
      <c r="L15" s="97"/>
      <c r="M15" s="54"/>
      <c r="N15" s="54"/>
      <c r="O15" s="54"/>
      <c r="P15" s="107"/>
      <c r="Q15" s="54"/>
      <c r="R15" s="54"/>
    </row>
    <row r="16" ht="18" customHeight="1" spans="1:18">
      <c r="A16" s="51"/>
      <c r="B16" s="52"/>
      <c r="C16" s="52"/>
      <c r="D16" s="53"/>
      <c r="E16" s="54"/>
      <c r="F16" s="97"/>
      <c r="G16" s="97"/>
      <c r="H16" s="97"/>
      <c r="I16" s="97"/>
      <c r="J16" s="97"/>
      <c r="K16" s="97"/>
      <c r="L16" s="97"/>
      <c r="M16" s="54"/>
      <c r="N16" s="54"/>
      <c r="O16" s="107"/>
      <c r="P16" s="54"/>
      <c r="Q16" s="54"/>
      <c r="R16" s="54"/>
    </row>
    <row r="17" customHeight="1" spans="14:14">
      <c r="N17" s="29"/>
    </row>
  </sheetData>
  <sheetProtection formatCells="0" formatColumns="0" formatRows="0"/>
  <mergeCells count="15">
    <mergeCell ref="A4:C4"/>
    <mergeCell ref="O4:R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S4:S5"/>
    <mergeCell ref="T4:T5"/>
  </mergeCells>
  <printOptions horizontalCentered="1"/>
  <pageMargins left="0.393055555555556" right="0.393055555555556" top="0.590277777777778" bottom="0.393055555555556" header="0.511805555555556" footer="0.511805555555556"/>
  <pageSetup paperSize="9" fitToHeight="999" orientation="landscape" horizontalDpi="6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6"/>
  <sheetViews>
    <sheetView showGridLines="0" workbookViewId="0">
      <selection activeCell="U10" sqref="U10"/>
    </sheetView>
  </sheetViews>
  <sheetFormatPr defaultColWidth="9.16666666666667" defaultRowHeight="18" customHeight="1"/>
  <cols>
    <col min="1" max="1" width="4.83333333333333" style="51" customWidth="1"/>
    <col min="2" max="3" width="4.83333333333333" style="52" customWidth="1"/>
    <col min="4" max="4" width="8.83333333333333" style="53" customWidth="1"/>
    <col min="5" max="5" width="22.8333333333333" style="54" customWidth="1"/>
    <col min="6" max="6" width="6.83333333333333" style="54" customWidth="1"/>
    <col min="7" max="8" width="6.83333333333333" style="97" customWidth="1"/>
    <col min="9" max="10" width="5.83333333333333" style="97" customWidth="1"/>
    <col min="11" max="13" width="6.83333333333333" style="97" customWidth="1"/>
    <col min="14" max="14" width="7.83333333333333" style="97" customWidth="1"/>
    <col min="15" max="15" width="7.16666666666667" style="97" customWidth="1"/>
    <col min="16" max="16" width="6.83333333333333" style="97" customWidth="1"/>
    <col min="17" max="17" width="6.83333333333333" style="54" customWidth="1"/>
    <col min="18" max="18" width="6.16666666666667" style="54" customWidth="1"/>
    <col min="19" max="19" width="8.83333333333333" style="54" customWidth="1"/>
    <col min="20" max="20" width="6.83333333333333" style="54" customWidth="1"/>
    <col min="21" max="21" width="9.16666666666667" style="54" customWidth="1"/>
    <col min="22" max="22" width="8.16666666666667" style="54" customWidth="1"/>
  </cols>
  <sheetData>
    <row r="1" customHeight="1" spans="1:22">
      <c r="A1" s="98"/>
      <c r="B1" s="99"/>
      <c r="C1" s="99"/>
      <c r="D1" s="89"/>
      <c r="E1" s="93"/>
      <c r="F1" s="93"/>
      <c r="G1" s="90"/>
      <c r="H1" s="90"/>
      <c r="I1" s="90"/>
      <c r="J1" s="90"/>
      <c r="K1" s="90"/>
      <c r="L1" s="90"/>
      <c r="M1" s="90"/>
      <c r="N1" s="90"/>
      <c r="O1" s="90"/>
      <c r="P1" s="90"/>
      <c r="V1" s="90"/>
    </row>
    <row r="2" customHeight="1" spans="1:22">
      <c r="A2" s="88" t="s">
        <v>146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="94" customFormat="1" customHeight="1" spans="1:22">
      <c r="A3" s="100"/>
      <c r="B3" s="52"/>
      <c r="C3" s="52"/>
      <c r="D3" s="101"/>
      <c r="G3" s="90"/>
      <c r="H3" s="90"/>
      <c r="I3" s="90"/>
      <c r="J3" s="108"/>
      <c r="K3" s="108"/>
      <c r="L3" s="108"/>
      <c r="M3" s="108"/>
      <c r="N3" s="108"/>
      <c r="O3" s="108"/>
      <c r="P3" s="108"/>
      <c r="V3" s="93" t="s">
        <v>1</v>
      </c>
    </row>
    <row r="4" s="95" customFormat="1" customHeight="1" spans="1:23">
      <c r="A4" s="73" t="s">
        <v>80</v>
      </c>
      <c r="B4" s="73"/>
      <c r="C4" s="73"/>
      <c r="D4" s="102" t="s">
        <v>96</v>
      </c>
      <c r="E4" s="102" t="s">
        <v>97</v>
      </c>
      <c r="F4" s="102" t="s">
        <v>98</v>
      </c>
      <c r="G4" s="102" t="s">
        <v>147</v>
      </c>
      <c r="H4" s="103" t="s">
        <v>148</v>
      </c>
      <c r="I4" s="109" t="s">
        <v>149</v>
      </c>
      <c r="J4" s="109" t="s">
        <v>150</v>
      </c>
      <c r="K4" s="110" t="s">
        <v>151</v>
      </c>
      <c r="L4" s="111" t="s">
        <v>152</v>
      </c>
      <c r="M4" s="111" t="s">
        <v>153</v>
      </c>
      <c r="N4" s="112" t="s">
        <v>154</v>
      </c>
      <c r="O4" s="75" t="s">
        <v>155</v>
      </c>
      <c r="P4" s="113" t="s">
        <v>156</v>
      </c>
      <c r="Q4" s="111" t="s">
        <v>157</v>
      </c>
      <c r="R4" s="111" t="s">
        <v>158</v>
      </c>
      <c r="S4" s="111" t="s">
        <v>159</v>
      </c>
      <c r="T4" s="118" t="s">
        <v>160</v>
      </c>
      <c r="U4" s="79" t="s">
        <v>161</v>
      </c>
      <c r="V4" s="119" t="s">
        <v>162</v>
      </c>
      <c r="W4" s="120"/>
    </row>
    <row r="5" s="95" customFormat="1" ht="25.5" customHeight="1" spans="1:23">
      <c r="A5" s="104" t="s">
        <v>111</v>
      </c>
      <c r="B5" s="104" t="s">
        <v>112</v>
      </c>
      <c r="C5" s="104" t="s">
        <v>113</v>
      </c>
      <c r="D5" s="102"/>
      <c r="E5" s="102"/>
      <c r="F5" s="102"/>
      <c r="G5" s="102"/>
      <c r="H5" s="105"/>
      <c r="I5" s="114"/>
      <c r="J5" s="114"/>
      <c r="K5" s="115"/>
      <c r="L5" s="111"/>
      <c r="M5" s="111"/>
      <c r="N5" s="116"/>
      <c r="O5" s="75"/>
      <c r="P5" s="91"/>
      <c r="Q5" s="111"/>
      <c r="R5" s="111"/>
      <c r="S5" s="111"/>
      <c r="T5" s="118"/>
      <c r="U5" s="79"/>
      <c r="V5" s="121"/>
      <c r="W5" s="120"/>
    </row>
    <row r="6" s="96" customFormat="1" customHeight="1" spans="1:22">
      <c r="A6" s="106" t="s">
        <v>114</v>
      </c>
      <c r="B6" s="106" t="s">
        <v>114</v>
      </c>
      <c r="C6" s="106" t="s">
        <v>114</v>
      </c>
      <c r="D6" s="106" t="s">
        <v>114</v>
      </c>
      <c r="E6" s="106" t="s">
        <v>114</v>
      </c>
      <c r="F6" s="106">
        <v>1</v>
      </c>
      <c r="G6" s="106">
        <v>2</v>
      </c>
      <c r="H6" s="106">
        <v>3</v>
      </c>
      <c r="I6" s="106">
        <v>4</v>
      </c>
      <c r="J6" s="106">
        <v>5</v>
      </c>
      <c r="K6" s="106">
        <v>6</v>
      </c>
      <c r="L6" s="106">
        <v>7</v>
      </c>
      <c r="M6" s="106">
        <v>8</v>
      </c>
      <c r="N6" s="106">
        <v>9</v>
      </c>
      <c r="O6" s="106">
        <v>10</v>
      </c>
      <c r="P6" s="106">
        <v>11</v>
      </c>
      <c r="Q6" s="106">
        <v>12</v>
      </c>
      <c r="R6" s="106">
        <v>13</v>
      </c>
      <c r="S6" s="106">
        <v>14</v>
      </c>
      <c r="T6" s="106">
        <v>15</v>
      </c>
      <c r="U6" s="106">
        <v>16</v>
      </c>
      <c r="V6" s="106">
        <v>17</v>
      </c>
    </row>
    <row r="7" s="29" customFormat="1" customHeight="1" spans="1:22">
      <c r="A7" s="92"/>
      <c r="B7" s="92"/>
      <c r="C7" s="92"/>
      <c r="D7" s="92"/>
      <c r="E7" s="80"/>
      <c r="F7" s="22">
        <v>79.96</v>
      </c>
      <c r="G7" s="22">
        <v>1.63</v>
      </c>
      <c r="H7" s="22">
        <v>0.77</v>
      </c>
      <c r="I7" s="22">
        <v>3.17</v>
      </c>
      <c r="J7" s="22">
        <v>0</v>
      </c>
      <c r="K7" s="22">
        <v>3.48</v>
      </c>
      <c r="L7" s="22">
        <v>0.91</v>
      </c>
      <c r="M7" s="22">
        <v>25.46</v>
      </c>
      <c r="N7" s="22">
        <v>0</v>
      </c>
      <c r="O7" s="22">
        <v>0.39</v>
      </c>
      <c r="P7" s="22">
        <v>0</v>
      </c>
      <c r="Q7" s="22">
        <v>0</v>
      </c>
      <c r="R7" s="22">
        <v>6.22</v>
      </c>
      <c r="S7" s="22">
        <v>11.98</v>
      </c>
      <c r="T7" s="122">
        <v>0.36</v>
      </c>
      <c r="U7" s="22">
        <v>25.4</v>
      </c>
      <c r="V7" s="25">
        <v>0.19</v>
      </c>
    </row>
    <row r="8" customHeight="1" spans="1:22">
      <c r="A8" s="92"/>
      <c r="B8" s="92"/>
      <c r="C8" s="92"/>
      <c r="D8" s="92" t="s">
        <v>115</v>
      </c>
      <c r="E8" s="80" t="s">
        <v>116</v>
      </c>
      <c r="F8" s="22">
        <v>79.96</v>
      </c>
      <c r="G8" s="22">
        <v>1.63</v>
      </c>
      <c r="H8" s="22">
        <v>0.77</v>
      </c>
      <c r="I8" s="22">
        <v>3.17</v>
      </c>
      <c r="J8" s="22">
        <v>0</v>
      </c>
      <c r="K8" s="22">
        <v>3.48</v>
      </c>
      <c r="L8" s="22">
        <v>0.91</v>
      </c>
      <c r="M8" s="22">
        <v>25.46</v>
      </c>
      <c r="N8" s="22">
        <v>0</v>
      </c>
      <c r="O8" s="22">
        <v>0.39</v>
      </c>
      <c r="P8" s="22">
        <v>0</v>
      </c>
      <c r="Q8" s="22">
        <v>0</v>
      </c>
      <c r="R8" s="22">
        <v>6.22</v>
      </c>
      <c r="S8" s="22">
        <v>11.98</v>
      </c>
      <c r="T8" s="122">
        <v>0.36</v>
      </c>
      <c r="U8" s="22">
        <v>25.4</v>
      </c>
      <c r="V8" s="25">
        <v>0.19</v>
      </c>
    </row>
    <row r="9" customHeight="1" spans="1:22">
      <c r="A9" s="92"/>
      <c r="B9" s="92"/>
      <c r="C9" s="92"/>
      <c r="D9" s="92" t="s">
        <v>117</v>
      </c>
      <c r="E9" s="80" t="s">
        <v>118</v>
      </c>
      <c r="F9" s="22">
        <v>79.96</v>
      </c>
      <c r="G9" s="22">
        <v>1.63</v>
      </c>
      <c r="H9" s="22">
        <v>0.77</v>
      </c>
      <c r="I9" s="22">
        <v>3.17</v>
      </c>
      <c r="J9" s="22">
        <v>0</v>
      </c>
      <c r="K9" s="22">
        <v>3.48</v>
      </c>
      <c r="L9" s="22">
        <v>0.91</v>
      </c>
      <c r="M9" s="22">
        <v>25.46</v>
      </c>
      <c r="N9" s="22">
        <v>0</v>
      </c>
      <c r="O9" s="22">
        <v>0.39</v>
      </c>
      <c r="P9" s="22">
        <v>0</v>
      </c>
      <c r="Q9" s="22">
        <v>0</v>
      </c>
      <c r="R9" s="22">
        <v>6.22</v>
      </c>
      <c r="S9" s="22">
        <v>11.98</v>
      </c>
      <c r="T9" s="122">
        <v>0.36</v>
      </c>
      <c r="U9" s="22">
        <v>25.4</v>
      </c>
      <c r="V9" s="25">
        <v>0.19</v>
      </c>
    </row>
    <row r="10" customHeight="1" spans="1:22">
      <c r="A10" s="92" t="s">
        <v>119</v>
      </c>
      <c r="B10" s="92" t="s">
        <v>120</v>
      </c>
      <c r="C10" s="92" t="s">
        <v>120</v>
      </c>
      <c r="D10" s="92" t="s">
        <v>121</v>
      </c>
      <c r="E10" s="80" t="s">
        <v>122</v>
      </c>
      <c r="F10" s="22">
        <v>79.96</v>
      </c>
      <c r="G10" s="22">
        <v>1.63</v>
      </c>
      <c r="H10" s="22">
        <v>0.77</v>
      </c>
      <c r="I10" s="22">
        <v>3.17</v>
      </c>
      <c r="J10" s="22">
        <v>0</v>
      </c>
      <c r="K10" s="22">
        <v>3.48</v>
      </c>
      <c r="L10" s="22">
        <v>0.91</v>
      </c>
      <c r="M10" s="22">
        <v>25.46</v>
      </c>
      <c r="N10" s="22">
        <v>0</v>
      </c>
      <c r="O10" s="22">
        <v>0.39</v>
      </c>
      <c r="P10" s="22">
        <v>0</v>
      </c>
      <c r="Q10" s="22">
        <v>0</v>
      </c>
      <c r="R10" s="22">
        <v>6.22</v>
      </c>
      <c r="S10" s="22">
        <v>11.98</v>
      </c>
      <c r="T10" s="122">
        <v>0.36</v>
      </c>
      <c r="U10" s="22">
        <v>25.4</v>
      </c>
      <c r="V10" s="25">
        <v>0.19</v>
      </c>
    </row>
    <row r="11" customHeight="1" spans="5:22">
      <c r="E11" s="107"/>
      <c r="F11" s="107"/>
      <c r="K11" s="117"/>
      <c r="L11" s="117"/>
      <c r="M11" s="117"/>
      <c r="N11" s="117"/>
      <c r="O11" s="117"/>
      <c r="P11" s="117"/>
      <c r="Q11" s="107"/>
      <c r="S11" s="107"/>
      <c r="T11" s="107"/>
      <c r="U11" s="107"/>
      <c r="V11" s="107"/>
    </row>
    <row r="12" customHeight="1" spans="5:22">
      <c r="E12" s="107"/>
      <c r="O12" s="117"/>
      <c r="P12" s="117"/>
      <c r="S12" s="107"/>
      <c r="U12" s="107"/>
      <c r="V12" s="107"/>
    </row>
    <row r="13" s="58" customFormat="1" customHeight="1" spans="5:22">
      <c r="E13" s="107"/>
      <c r="I13" s="97"/>
      <c r="O13" s="117"/>
      <c r="P13" s="117"/>
      <c r="R13" s="107"/>
      <c r="U13" s="107"/>
      <c r="V13" s="107"/>
    </row>
    <row r="14" customHeight="1" spans="5:22">
      <c r="E14" s="107"/>
      <c r="O14" s="117"/>
      <c r="P14" s="117"/>
      <c r="U14" s="107"/>
      <c r="V14" s="107"/>
    </row>
    <row r="15" customHeight="1" spans="15:21">
      <c r="O15" s="117"/>
      <c r="P15" s="117"/>
      <c r="U15" s="107"/>
    </row>
    <row r="16" customHeight="1" spans="11:21">
      <c r="K16" s="117"/>
      <c r="L16" s="117"/>
      <c r="U16" s="107"/>
    </row>
  </sheetData>
  <sheetProtection formatCells="0" formatColumns="0" formatRows="0"/>
  <mergeCells count="20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</mergeCells>
  <printOptions horizontalCentered="1"/>
  <pageMargins left="0.393055555555556" right="0.393055555555556" top="0.590277777777778" bottom="0.393055555555556" header="0.511805555555556" footer="0.511805555555556"/>
  <pageSetup paperSize="9" fitToHeight="999" orientation="landscape" horizontalDpi="6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O18"/>
  <sheetViews>
    <sheetView showGridLines="0" workbookViewId="0">
      <selection activeCell="E8" sqref="E8"/>
    </sheetView>
  </sheetViews>
  <sheetFormatPr defaultColWidth="9.16666666666667" defaultRowHeight="18" customHeight="1"/>
  <cols>
    <col min="1" max="1" width="5" style="58" customWidth="1"/>
    <col min="2" max="2" width="5.33333333333333" style="58" customWidth="1"/>
    <col min="3" max="3" width="5.16666666666667" style="58" customWidth="1"/>
    <col min="4" max="4" width="10" style="58" customWidth="1"/>
    <col min="5" max="5" width="40.1666666666667" style="58" customWidth="1"/>
    <col min="6" max="9" width="11.3333333333333" style="58" customWidth="1"/>
    <col min="10" max="10" width="8.83333333333333" style="58" customWidth="1"/>
    <col min="11" max="11" width="6.83333333333333" style="58" customWidth="1"/>
    <col min="12" max="13" width="11.3333333333333" style="58" customWidth="1"/>
    <col min="14" max="14" width="12.8333333333333" style="58" customWidth="1"/>
    <col min="15" max="249" width="9.16666666666667" style="58" customWidth="1"/>
  </cols>
  <sheetData>
    <row r="1" customHeight="1" spans="14:14">
      <c r="N1" s="90"/>
    </row>
    <row r="2" customHeight="1" spans="1:14">
      <c r="A2" s="88" t="s">
        <v>163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customHeight="1" spans="1:14">
      <c r="A3" s="89"/>
      <c r="B3" s="89"/>
      <c r="C3" s="89"/>
      <c r="D3" s="89"/>
      <c r="E3" s="89"/>
      <c r="F3" s="90"/>
      <c r="G3" s="90"/>
      <c r="H3" s="54"/>
      <c r="J3" s="54"/>
      <c r="K3" s="54"/>
      <c r="N3" s="93" t="s">
        <v>1</v>
      </c>
    </row>
    <row r="4" customHeight="1" spans="1:14">
      <c r="A4" s="73" t="s">
        <v>80</v>
      </c>
      <c r="B4" s="73"/>
      <c r="C4" s="73"/>
      <c r="D4" s="74" t="s">
        <v>96</v>
      </c>
      <c r="E4" s="75" t="s">
        <v>97</v>
      </c>
      <c r="F4" s="75" t="s">
        <v>164</v>
      </c>
      <c r="G4" s="77" t="s">
        <v>165</v>
      </c>
      <c r="H4" s="75" t="s">
        <v>166</v>
      </c>
      <c r="I4" s="75" t="s">
        <v>167</v>
      </c>
      <c r="J4" s="75" t="s">
        <v>168</v>
      </c>
      <c r="K4" s="75" t="s">
        <v>169</v>
      </c>
      <c r="L4" s="75" t="s">
        <v>170</v>
      </c>
      <c r="M4" s="77" t="s">
        <v>171</v>
      </c>
      <c r="N4" s="75" t="s">
        <v>172</v>
      </c>
    </row>
    <row r="5" customHeight="1" spans="1:14">
      <c r="A5" s="76" t="s">
        <v>111</v>
      </c>
      <c r="B5" s="76" t="s">
        <v>112</v>
      </c>
      <c r="C5" s="76" t="s">
        <v>113</v>
      </c>
      <c r="D5" s="77"/>
      <c r="E5" s="77"/>
      <c r="F5" s="77"/>
      <c r="G5" s="91"/>
      <c r="H5" s="77"/>
      <c r="I5" s="77"/>
      <c r="J5" s="77"/>
      <c r="K5" s="77"/>
      <c r="L5" s="77"/>
      <c r="M5" s="91"/>
      <c r="N5" s="75"/>
    </row>
    <row r="6" customHeight="1" spans="1:15">
      <c r="A6" s="78" t="s">
        <v>114</v>
      </c>
      <c r="B6" s="78" t="s">
        <v>114</v>
      </c>
      <c r="C6" s="78" t="s">
        <v>114</v>
      </c>
      <c r="D6" s="78" t="s">
        <v>114</v>
      </c>
      <c r="E6" s="78" t="s">
        <v>114</v>
      </c>
      <c r="F6" s="78">
        <v>1</v>
      </c>
      <c r="G6" s="78">
        <v>2</v>
      </c>
      <c r="H6" s="78">
        <v>3</v>
      </c>
      <c r="I6" s="78">
        <v>4</v>
      </c>
      <c r="J6" s="78">
        <v>5</v>
      </c>
      <c r="K6" s="78">
        <v>6</v>
      </c>
      <c r="L6" s="78">
        <v>7</v>
      </c>
      <c r="M6" s="78">
        <v>8</v>
      </c>
      <c r="N6" s="78">
        <v>9</v>
      </c>
      <c r="O6" s="87"/>
    </row>
    <row r="7" s="29" customFormat="1" customHeight="1" spans="1:249">
      <c r="A7" s="92"/>
      <c r="B7" s="92"/>
      <c r="C7" s="92"/>
      <c r="D7" s="92"/>
      <c r="E7" s="80"/>
      <c r="F7" s="22">
        <v>22.45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21.55</v>
      </c>
      <c r="M7" s="22">
        <v>0</v>
      </c>
      <c r="N7" s="22">
        <v>0.9</v>
      </c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</row>
    <row r="8" customHeight="1" spans="1:15">
      <c r="A8" s="92"/>
      <c r="B8" s="92"/>
      <c r="C8" s="92"/>
      <c r="D8" s="92" t="s">
        <v>115</v>
      </c>
      <c r="E8" s="80"/>
      <c r="F8" s="22">
        <v>22.45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21.55</v>
      </c>
      <c r="M8" s="22">
        <v>0</v>
      </c>
      <c r="N8" s="22">
        <v>0.9</v>
      </c>
      <c r="O8" s="87"/>
    </row>
    <row r="9" customHeight="1" spans="1:16">
      <c r="A9" s="92"/>
      <c r="B9" s="92"/>
      <c r="C9" s="92"/>
      <c r="D9" s="92" t="s">
        <v>117</v>
      </c>
      <c r="E9" s="80"/>
      <c r="F9" s="22">
        <v>22.45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21.55</v>
      </c>
      <c r="M9" s="22">
        <v>0</v>
      </c>
      <c r="N9" s="22">
        <v>0.9</v>
      </c>
      <c r="O9" s="87"/>
      <c r="P9" s="87"/>
    </row>
    <row r="10" customHeight="1" spans="1:16">
      <c r="A10" s="92" t="s">
        <v>119</v>
      </c>
      <c r="B10" s="92" t="s">
        <v>120</v>
      </c>
      <c r="C10" s="92" t="s">
        <v>120</v>
      </c>
      <c r="D10" s="92" t="s">
        <v>121</v>
      </c>
      <c r="E10" s="80" t="s">
        <v>173</v>
      </c>
      <c r="F10" s="22">
        <v>22.45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21.55</v>
      </c>
      <c r="M10" s="22">
        <v>0</v>
      </c>
      <c r="N10" s="22">
        <v>0.9</v>
      </c>
      <c r="O10" s="87"/>
      <c r="P10" s="87"/>
    </row>
    <row r="11" customHeight="1" spans="3:16">
      <c r="C11" s="87"/>
      <c r="D11" s="87"/>
      <c r="E11" s="87"/>
      <c r="F11" s="87"/>
      <c r="G11" s="87"/>
      <c r="J11" s="87"/>
      <c r="K11" s="87"/>
      <c r="L11" s="87"/>
      <c r="M11" s="87"/>
      <c r="N11" s="87"/>
      <c r="O11" s="87"/>
      <c r="P11" s="87"/>
    </row>
    <row r="12" customHeight="1" spans="4:15">
      <c r="D12" s="87"/>
      <c r="E12" s="87"/>
      <c r="F12" s="87"/>
      <c r="G12" s="87"/>
      <c r="J12" s="87"/>
      <c r="K12" s="87"/>
      <c r="L12" s="87"/>
      <c r="M12" s="87"/>
      <c r="N12" s="87"/>
      <c r="O12" s="87"/>
    </row>
    <row r="13" customHeight="1" spans="5:14">
      <c r="E13" s="87"/>
      <c r="F13" s="87"/>
      <c r="G13" s="87"/>
      <c r="J13" s="87"/>
      <c r="L13" s="87"/>
      <c r="M13" s="87"/>
      <c r="N13" s="87"/>
    </row>
    <row r="14" customHeight="1" spans="5:14">
      <c r="E14" s="87"/>
      <c r="J14" s="87"/>
      <c r="K14" s="87"/>
      <c r="L14" s="87"/>
      <c r="M14" s="87"/>
      <c r="N14" s="87"/>
    </row>
    <row r="15" customHeight="1" spans="5:13">
      <c r="E15" s="87"/>
      <c r="K15" s="87"/>
      <c r="L15" s="87"/>
      <c r="M15" s="87"/>
    </row>
    <row r="16" customHeight="1" spans="11:14">
      <c r="K16" s="87"/>
      <c r="L16" s="87"/>
      <c r="M16" s="87"/>
      <c r="N16" s="87"/>
    </row>
    <row r="17" customHeight="1" spans="11:11">
      <c r="K17" s="87"/>
    </row>
    <row r="18" customHeight="1" spans="11:11">
      <c r="K18" s="87"/>
    </row>
  </sheetData>
  <sheetProtection formatCells="0" formatColumns="0" formatRows="0"/>
  <mergeCells count="12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90277777777778" right="0.393055555555556" top="0.590277777777778" bottom="0.393055555555556" header="0.511805555555556" footer="0.511805555555556"/>
  <pageSetup paperSize="9" fitToHeight="999" orientation="landscape" horizontalDpi="6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20"/>
  <sheetViews>
    <sheetView showGridLines="0" workbookViewId="0">
      <selection activeCell="B14" sqref="B14"/>
    </sheetView>
  </sheetViews>
  <sheetFormatPr defaultColWidth="9.16666666666667" defaultRowHeight="18" customHeight="1"/>
  <cols>
    <col min="1" max="1" width="5.5" style="51" customWidth="1"/>
    <col min="2" max="3" width="5.16666666666667" style="52" customWidth="1"/>
    <col min="4" max="4" width="11.3333333333333" style="53" customWidth="1"/>
    <col min="5" max="5" width="38.8333333333333" style="54" customWidth="1"/>
    <col min="6" max="6" width="10" style="55" customWidth="1"/>
    <col min="7" max="7" width="10" style="56" customWidth="1"/>
    <col min="8" max="8" width="7.5" style="57" customWidth="1"/>
    <col min="9" max="9" width="13" style="57" customWidth="1"/>
    <col min="10" max="13" width="14.1666666666667" style="57" customWidth="1"/>
    <col min="14" max="143" width="9" style="57" customWidth="1"/>
    <col min="144" max="253" width="9" style="58" customWidth="1"/>
  </cols>
  <sheetData>
    <row r="1" s="49" customFormat="1" customHeight="1" spans="1:12">
      <c r="A1" s="59"/>
      <c r="B1" s="60"/>
      <c r="C1" s="60"/>
      <c r="D1" s="61"/>
      <c r="E1" s="62"/>
      <c r="F1" s="63"/>
      <c r="G1" s="64"/>
      <c r="H1" s="65"/>
      <c r="I1" s="65"/>
      <c r="J1" s="65"/>
      <c r="K1" s="65"/>
      <c r="L1" s="65"/>
    </row>
    <row r="2" s="49" customFormat="1" customHeight="1" spans="1:13">
      <c r="A2" s="66" t="s">
        <v>174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customHeight="1" spans="1:13">
      <c r="A3" s="67"/>
      <c r="B3" s="68"/>
      <c r="C3" s="68"/>
      <c r="D3" s="69"/>
      <c r="E3" s="70"/>
      <c r="F3" s="71"/>
      <c r="G3" s="72"/>
      <c r="H3" s="72"/>
      <c r="I3" s="72"/>
      <c r="J3" s="72"/>
      <c r="K3" s="72"/>
      <c r="L3" s="72"/>
      <c r="M3" s="64" t="s">
        <v>1</v>
      </c>
    </row>
    <row r="4" s="50" customFormat="1" customHeight="1" spans="1:13">
      <c r="A4" s="73" t="s">
        <v>80</v>
      </c>
      <c r="B4" s="73"/>
      <c r="C4" s="73"/>
      <c r="D4" s="74" t="s">
        <v>96</v>
      </c>
      <c r="E4" s="75" t="s">
        <v>175</v>
      </c>
      <c r="F4" s="73" t="s">
        <v>176</v>
      </c>
      <c r="G4" s="73" t="s">
        <v>177</v>
      </c>
      <c r="H4" s="73" t="s">
        <v>178</v>
      </c>
      <c r="I4" s="73" t="s">
        <v>164</v>
      </c>
      <c r="J4" s="82" t="s">
        <v>107</v>
      </c>
      <c r="K4" s="82" t="s">
        <v>108</v>
      </c>
      <c r="L4" s="83" t="s">
        <v>179</v>
      </c>
      <c r="M4" s="84" t="s">
        <v>110</v>
      </c>
    </row>
    <row r="5" s="50" customFormat="1" customHeight="1" spans="1:13">
      <c r="A5" s="76" t="s">
        <v>111</v>
      </c>
      <c r="B5" s="76" t="s">
        <v>112</v>
      </c>
      <c r="C5" s="76" t="s">
        <v>113</v>
      </c>
      <c r="D5" s="77"/>
      <c r="E5" s="77"/>
      <c r="F5" s="73"/>
      <c r="G5" s="73"/>
      <c r="H5" s="73"/>
      <c r="I5" s="73"/>
      <c r="J5" s="82"/>
      <c r="K5" s="82"/>
      <c r="L5" s="85"/>
      <c r="M5" s="82"/>
    </row>
    <row r="6" s="49" customFormat="1" customHeight="1" spans="1:13">
      <c r="A6" s="78" t="s">
        <v>114</v>
      </c>
      <c r="B6" s="78" t="s">
        <v>114</v>
      </c>
      <c r="C6" s="78" t="s">
        <v>114</v>
      </c>
      <c r="D6" s="78" t="s">
        <v>114</v>
      </c>
      <c r="E6" s="78" t="s">
        <v>114</v>
      </c>
      <c r="F6" s="79">
        <v>1</v>
      </c>
      <c r="G6" s="79">
        <v>2</v>
      </c>
      <c r="H6" s="79">
        <v>3</v>
      </c>
      <c r="I6" s="79">
        <v>4</v>
      </c>
      <c r="J6" s="79">
        <v>5</v>
      </c>
      <c r="K6" s="79">
        <v>6</v>
      </c>
      <c r="L6" s="79">
        <v>7</v>
      </c>
      <c r="M6" s="79">
        <v>8</v>
      </c>
    </row>
    <row r="7" s="29" customFormat="1" customHeight="1" spans="1:253">
      <c r="A7" s="80"/>
      <c r="B7" s="80"/>
      <c r="C7" s="80"/>
      <c r="D7" s="80"/>
      <c r="E7" s="73" t="s">
        <v>70</v>
      </c>
      <c r="F7" s="81"/>
      <c r="G7" s="81"/>
      <c r="H7" s="81"/>
      <c r="I7" s="22">
        <v>325.6</v>
      </c>
      <c r="J7" s="22">
        <v>0</v>
      </c>
      <c r="K7" s="22">
        <v>325.6</v>
      </c>
      <c r="L7" s="22">
        <v>0</v>
      </c>
      <c r="M7" s="22">
        <v>0</v>
      </c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</row>
    <row r="8" customHeight="1" spans="1:13">
      <c r="A8" s="80"/>
      <c r="B8" s="80"/>
      <c r="C8" s="80"/>
      <c r="D8" s="80" t="s">
        <v>115</v>
      </c>
      <c r="E8" s="80" t="s">
        <v>116</v>
      </c>
      <c r="F8" s="81"/>
      <c r="G8" s="81"/>
      <c r="H8" s="81"/>
      <c r="I8" s="22">
        <v>325.6</v>
      </c>
      <c r="J8" s="22">
        <v>0</v>
      </c>
      <c r="K8" s="22">
        <v>325.6</v>
      </c>
      <c r="L8" s="22">
        <v>0</v>
      </c>
      <c r="M8" s="22">
        <v>0</v>
      </c>
    </row>
    <row r="9" customHeight="1" spans="1:13">
      <c r="A9" s="80"/>
      <c r="B9" s="80"/>
      <c r="C9" s="80"/>
      <c r="D9" s="80" t="s">
        <v>117</v>
      </c>
      <c r="E9" s="80" t="s">
        <v>118</v>
      </c>
      <c r="F9" s="81"/>
      <c r="G9" s="81"/>
      <c r="H9" s="81"/>
      <c r="I9" s="22">
        <v>325.6</v>
      </c>
      <c r="J9" s="22">
        <v>0</v>
      </c>
      <c r="K9" s="22">
        <v>325.6</v>
      </c>
      <c r="L9" s="22">
        <v>0</v>
      </c>
      <c r="M9" s="22">
        <v>0</v>
      </c>
    </row>
    <row r="10" customHeight="1" spans="1:13">
      <c r="A10" s="80"/>
      <c r="B10" s="80"/>
      <c r="C10" s="80"/>
      <c r="D10" s="80" t="s">
        <v>180</v>
      </c>
      <c r="E10" s="80" t="s">
        <v>124</v>
      </c>
      <c r="F10" s="81"/>
      <c r="G10" s="81"/>
      <c r="H10" s="81"/>
      <c r="I10" s="22">
        <v>250</v>
      </c>
      <c r="J10" s="22">
        <v>0</v>
      </c>
      <c r="K10" s="22">
        <v>250</v>
      </c>
      <c r="L10" s="22">
        <v>0</v>
      </c>
      <c r="M10" s="22">
        <v>0</v>
      </c>
    </row>
    <row r="11" customHeight="1" spans="1:13">
      <c r="A11" s="80" t="s">
        <v>119</v>
      </c>
      <c r="B11" s="80" t="s">
        <v>120</v>
      </c>
      <c r="C11" s="80" t="s">
        <v>123</v>
      </c>
      <c r="D11" s="80" t="s">
        <v>181</v>
      </c>
      <c r="E11" s="80" t="s">
        <v>182</v>
      </c>
      <c r="F11" s="81" t="s">
        <v>183</v>
      </c>
      <c r="G11" s="81" t="s">
        <v>183</v>
      </c>
      <c r="H11" s="81" t="s">
        <v>184</v>
      </c>
      <c r="I11" s="22">
        <v>50</v>
      </c>
      <c r="J11" s="22">
        <v>0</v>
      </c>
      <c r="K11" s="22">
        <v>50</v>
      </c>
      <c r="L11" s="22">
        <v>0</v>
      </c>
      <c r="M11" s="22">
        <v>0</v>
      </c>
    </row>
    <row r="12" customHeight="1" spans="1:13">
      <c r="A12" s="80" t="s">
        <v>119</v>
      </c>
      <c r="B12" s="80" t="s">
        <v>120</v>
      </c>
      <c r="C12" s="80" t="s">
        <v>123</v>
      </c>
      <c r="D12" s="80" t="s">
        <v>181</v>
      </c>
      <c r="E12" s="80" t="s">
        <v>185</v>
      </c>
      <c r="F12" s="81" t="s">
        <v>183</v>
      </c>
      <c r="G12" s="81" t="s">
        <v>183</v>
      </c>
      <c r="H12" s="81" t="s">
        <v>184</v>
      </c>
      <c r="I12" s="22">
        <v>200</v>
      </c>
      <c r="J12" s="22">
        <v>0</v>
      </c>
      <c r="K12" s="22">
        <v>200</v>
      </c>
      <c r="L12" s="22">
        <v>0</v>
      </c>
      <c r="M12" s="22">
        <v>0</v>
      </c>
    </row>
    <row r="13" customHeight="1" spans="1:13">
      <c r="A13" s="80"/>
      <c r="B13" s="80"/>
      <c r="C13" s="80"/>
      <c r="D13" s="80" t="s">
        <v>180</v>
      </c>
      <c r="E13" s="80" t="s">
        <v>126</v>
      </c>
      <c r="F13" s="81"/>
      <c r="G13" s="81"/>
      <c r="H13" s="81"/>
      <c r="I13" s="22">
        <v>17.6</v>
      </c>
      <c r="J13" s="22">
        <v>0</v>
      </c>
      <c r="K13" s="22">
        <v>17.6</v>
      </c>
      <c r="L13" s="22">
        <v>0</v>
      </c>
      <c r="M13" s="22">
        <v>0</v>
      </c>
    </row>
    <row r="14" customHeight="1" spans="1:13">
      <c r="A14" s="80" t="s">
        <v>119</v>
      </c>
      <c r="B14" s="80" t="s">
        <v>120</v>
      </c>
      <c r="C14" s="80" t="s">
        <v>125</v>
      </c>
      <c r="D14" s="80" t="s">
        <v>181</v>
      </c>
      <c r="E14" s="80" t="s">
        <v>186</v>
      </c>
      <c r="F14" s="81" t="s">
        <v>183</v>
      </c>
      <c r="G14" s="81" t="s">
        <v>187</v>
      </c>
      <c r="H14" s="81" t="s">
        <v>184</v>
      </c>
      <c r="I14" s="22">
        <v>10.6</v>
      </c>
      <c r="J14" s="22">
        <v>0</v>
      </c>
      <c r="K14" s="22">
        <v>10.6</v>
      </c>
      <c r="L14" s="22">
        <v>0</v>
      </c>
      <c r="M14" s="22">
        <v>0</v>
      </c>
    </row>
    <row r="15" customHeight="1" spans="1:13">
      <c r="A15" s="80" t="s">
        <v>119</v>
      </c>
      <c r="B15" s="80" t="s">
        <v>120</v>
      </c>
      <c r="C15" s="80" t="s">
        <v>125</v>
      </c>
      <c r="D15" s="80" t="s">
        <v>181</v>
      </c>
      <c r="E15" s="80" t="s">
        <v>188</v>
      </c>
      <c r="F15" s="81" t="s">
        <v>183</v>
      </c>
      <c r="G15" s="81" t="s">
        <v>187</v>
      </c>
      <c r="H15" s="81" t="s">
        <v>184</v>
      </c>
      <c r="I15" s="22">
        <v>7</v>
      </c>
      <c r="J15" s="22">
        <v>0</v>
      </c>
      <c r="K15" s="22">
        <v>7</v>
      </c>
      <c r="L15" s="22">
        <v>0</v>
      </c>
      <c r="M15" s="22">
        <v>0</v>
      </c>
    </row>
    <row r="16" customHeight="1" spans="1:13">
      <c r="A16" s="80"/>
      <c r="B16" s="80"/>
      <c r="C16" s="80"/>
      <c r="D16" s="80" t="s">
        <v>180</v>
      </c>
      <c r="E16" s="80" t="s">
        <v>128</v>
      </c>
      <c r="F16" s="81"/>
      <c r="G16" s="81"/>
      <c r="H16" s="81"/>
      <c r="I16" s="22">
        <v>25</v>
      </c>
      <c r="J16" s="22">
        <v>0</v>
      </c>
      <c r="K16" s="22">
        <v>25</v>
      </c>
      <c r="L16" s="22">
        <v>0</v>
      </c>
      <c r="M16" s="22">
        <v>0</v>
      </c>
    </row>
    <row r="17" customHeight="1" spans="1:13">
      <c r="A17" s="80" t="s">
        <v>119</v>
      </c>
      <c r="B17" s="80" t="s">
        <v>120</v>
      </c>
      <c r="C17" s="80" t="s">
        <v>127</v>
      </c>
      <c r="D17" s="80" t="s">
        <v>181</v>
      </c>
      <c r="E17" s="80" t="s">
        <v>189</v>
      </c>
      <c r="F17" s="81" t="s">
        <v>183</v>
      </c>
      <c r="G17" s="81" t="s">
        <v>187</v>
      </c>
      <c r="H17" s="81" t="s">
        <v>184</v>
      </c>
      <c r="I17" s="22">
        <v>25</v>
      </c>
      <c r="J17" s="22">
        <v>0</v>
      </c>
      <c r="K17" s="22">
        <v>25</v>
      </c>
      <c r="L17" s="22">
        <v>0</v>
      </c>
      <c r="M17" s="22">
        <v>0</v>
      </c>
    </row>
    <row r="18" customHeight="1" spans="1:13">
      <c r="A18" s="80"/>
      <c r="B18" s="80"/>
      <c r="C18" s="80"/>
      <c r="D18" s="80" t="s">
        <v>180</v>
      </c>
      <c r="E18" s="80" t="s">
        <v>130</v>
      </c>
      <c r="F18" s="81"/>
      <c r="G18" s="81"/>
      <c r="H18" s="81"/>
      <c r="I18" s="22">
        <v>33</v>
      </c>
      <c r="J18" s="22">
        <v>0</v>
      </c>
      <c r="K18" s="22">
        <v>33</v>
      </c>
      <c r="L18" s="22">
        <v>0</v>
      </c>
      <c r="M18" s="22">
        <v>0</v>
      </c>
    </row>
    <row r="19" customHeight="1" spans="1:13">
      <c r="A19" s="80" t="s">
        <v>119</v>
      </c>
      <c r="B19" s="80" t="s">
        <v>120</v>
      </c>
      <c r="C19" s="80" t="s">
        <v>129</v>
      </c>
      <c r="D19" s="80" t="s">
        <v>181</v>
      </c>
      <c r="E19" s="80" t="s">
        <v>190</v>
      </c>
      <c r="F19" s="81" t="s">
        <v>183</v>
      </c>
      <c r="G19" s="81" t="s">
        <v>187</v>
      </c>
      <c r="H19" s="81" t="s">
        <v>184</v>
      </c>
      <c r="I19" s="22">
        <v>13</v>
      </c>
      <c r="J19" s="22">
        <v>0</v>
      </c>
      <c r="K19" s="22">
        <v>13</v>
      </c>
      <c r="L19" s="22">
        <v>0</v>
      </c>
      <c r="M19" s="22">
        <v>0</v>
      </c>
    </row>
    <row r="20" customHeight="1" spans="1:13">
      <c r="A20" s="80" t="s">
        <v>119</v>
      </c>
      <c r="B20" s="80" t="s">
        <v>120</v>
      </c>
      <c r="C20" s="80" t="s">
        <v>129</v>
      </c>
      <c r="D20" s="80" t="s">
        <v>181</v>
      </c>
      <c r="E20" s="80" t="s">
        <v>191</v>
      </c>
      <c r="F20" s="81" t="s">
        <v>183</v>
      </c>
      <c r="G20" s="81" t="s">
        <v>187</v>
      </c>
      <c r="H20" s="81" t="s">
        <v>184</v>
      </c>
      <c r="I20" s="22">
        <v>20</v>
      </c>
      <c r="J20" s="22">
        <v>0</v>
      </c>
      <c r="K20" s="22">
        <v>20</v>
      </c>
      <c r="L20" s="22">
        <v>0</v>
      </c>
      <c r="M20" s="22">
        <v>0</v>
      </c>
    </row>
  </sheetData>
  <sheetProtection formatCells="0" formatColumns="0" formatRows="0"/>
  <mergeCells count="11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90277777777778" right="0.393055555555556" top="0.590277777777778" bottom="0.393055555555556" header="0.511805555555556" footer="0.511805555555556"/>
  <pageSetup paperSize="9" fitToHeight="999" orientation="landscape" horizontalDpi="6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showGridLines="0" workbookViewId="0">
      <selection activeCell="D14" sqref="D14"/>
    </sheetView>
  </sheetViews>
  <sheetFormatPr defaultColWidth="9.16666666666667" defaultRowHeight="12.75" customHeight="1" outlineLevelCol="6"/>
  <cols>
    <col min="1" max="3" width="5" customWidth="1"/>
    <col min="4" max="4" width="35.5" customWidth="1"/>
    <col min="5" max="5" width="29.5" customWidth="1"/>
    <col min="6" max="6" width="35.8333333333333" customWidth="1"/>
    <col min="7" max="7" width="24.8333333333333" customWidth="1"/>
  </cols>
  <sheetData>
    <row r="1" ht="14.25" customHeight="1" spans="4:6">
      <c r="D1" s="29"/>
      <c r="E1" s="29"/>
      <c r="F1" s="29"/>
    </row>
    <row r="2" ht="24" customHeight="1" spans="1:7">
      <c r="A2" s="30" t="s">
        <v>192</v>
      </c>
      <c r="B2" s="31"/>
      <c r="C2" s="31"/>
      <c r="D2" s="32"/>
      <c r="E2" s="32"/>
      <c r="F2" s="32"/>
      <c r="G2" s="31"/>
    </row>
    <row r="3" ht="16.5" customHeight="1" spans="3:7">
      <c r="C3" s="29"/>
      <c r="D3" s="29"/>
      <c r="E3" s="29"/>
      <c r="F3" s="29"/>
      <c r="G3" s="33" t="s">
        <v>1</v>
      </c>
    </row>
    <row r="4" ht="17.25" customHeight="1" spans="1:7">
      <c r="A4" s="34" t="s">
        <v>193</v>
      </c>
      <c r="B4" s="35"/>
      <c r="C4" s="36"/>
      <c r="D4" s="37" t="s">
        <v>81</v>
      </c>
      <c r="E4" s="37" t="s">
        <v>194</v>
      </c>
      <c r="F4" s="37" t="s">
        <v>195</v>
      </c>
      <c r="G4" s="38" t="s">
        <v>196</v>
      </c>
    </row>
    <row r="5" ht="15" customHeight="1" spans="1:7">
      <c r="A5" s="39" t="s">
        <v>111</v>
      </c>
      <c r="B5" s="40" t="s">
        <v>112</v>
      </c>
      <c r="C5" s="41" t="s">
        <v>113</v>
      </c>
      <c r="D5" s="37"/>
      <c r="E5" s="37"/>
      <c r="F5" s="37"/>
      <c r="G5" s="38"/>
    </row>
    <row r="6" ht="15" customHeight="1" spans="1:7">
      <c r="A6" s="42" t="s">
        <v>114</v>
      </c>
      <c r="B6" s="42" t="s">
        <v>114</v>
      </c>
      <c r="C6" s="42" t="s">
        <v>114</v>
      </c>
      <c r="D6" s="42" t="s">
        <v>114</v>
      </c>
      <c r="E6" s="42" t="s">
        <v>114</v>
      </c>
      <c r="F6" s="42" t="s">
        <v>114</v>
      </c>
      <c r="G6" s="43">
        <v>1</v>
      </c>
    </row>
    <row r="7" s="29" customFormat="1" ht="20.25" customHeight="1" spans="1:7">
      <c r="A7" s="44"/>
      <c r="B7" s="45"/>
      <c r="C7" s="45"/>
      <c r="D7" s="44"/>
      <c r="E7" s="46"/>
      <c r="F7" s="44"/>
      <c r="G7" s="22"/>
    </row>
    <row r="8" ht="30" customHeight="1" spans="1:7">
      <c r="A8" s="47" t="s">
        <v>197</v>
      </c>
      <c r="B8" s="47"/>
      <c r="C8" s="47"/>
      <c r="D8" s="47"/>
      <c r="E8" s="29"/>
      <c r="F8" s="29"/>
      <c r="G8" s="48"/>
    </row>
    <row r="9" customHeight="1" spans="5:6">
      <c r="E9" s="29"/>
      <c r="F9" s="29"/>
    </row>
  </sheetData>
  <sheetProtection formatCells="0" formatColumns="0" formatRows="0"/>
  <mergeCells count="5">
    <mergeCell ref="A8:D8"/>
    <mergeCell ref="D4:D5"/>
    <mergeCell ref="E4:E5"/>
    <mergeCell ref="F4:F5"/>
    <mergeCell ref="G4:G5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topLeftCell="A20" workbookViewId="0">
      <selection activeCell="A20" sqref="$A1:$XFD1048576"/>
    </sheetView>
  </sheetViews>
  <sheetFormatPr defaultColWidth="12" defaultRowHeight="13.5" outlineLevelCol="6"/>
  <cols>
    <col min="1" max="1" width="16.1666666666667" style="9" customWidth="1"/>
    <col min="2" max="2" width="22.6666666666667" style="9" customWidth="1"/>
    <col min="3" max="3" width="21.6666666666667" style="9" customWidth="1"/>
    <col min="4" max="4" width="15.5" style="9" customWidth="1"/>
    <col min="5" max="5" width="16.3333333333333" style="9" customWidth="1"/>
    <col min="6" max="6" width="10.1666666666667" style="9" customWidth="1"/>
    <col min="7" max="7" width="5.5" style="9" customWidth="1"/>
    <col min="8" max="16368" width="12" style="9"/>
  </cols>
  <sheetData>
    <row r="1" s="9" customFormat="1" ht="30.6" customHeight="1" spans="1:3">
      <c r="A1" s="10"/>
      <c r="C1" s="11" t="s">
        <v>198</v>
      </c>
    </row>
    <row r="2" s="9" customFormat="1" ht="21.6" customHeight="1" spans="1:7">
      <c r="A2" s="19"/>
      <c r="E2" s="20" t="s">
        <v>1</v>
      </c>
      <c r="F2" s="20"/>
      <c r="G2" s="20"/>
    </row>
    <row r="3" s="9" customFormat="1" ht="24" customHeight="1" spans="1:7">
      <c r="A3" s="14" t="s">
        <v>199</v>
      </c>
      <c r="B3" s="14"/>
      <c r="C3" s="14" t="s">
        <v>200</v>
      </c>
      <c r="D3" s="14"/>
      <c r="E3" s="14"/>
      <c r="F3" s="26" t="s">
        <v>100</v>
      </c>
      <c r="G3" s="14" t="s">
        <v>201</v>
      </c>
    </row>
    <row r="4" s="9" customFormat="1" ht="24" customHeight="1" spans="1:7">
      <c r="A4" s="14" t="s">
        <v>80</v>
      </c>
      <c r="B4" s="14" t="s">
        <v>81</v>
      </c>
      <c r="C4" s="14" t="s">
        <v>70</v>
      </c>
      <c r="D4" s="14" t="s">
        <v>202</v>
      </c>
      <c r="E4" s="14" t="s">
        <v>203</v>
      </c>
      <c r="F4" s="27"/>
      <c r="G4" s="14"/>
    </row>
    <row r="5" s="9" customFormat="1" ht="24" customHeight="1" spans="1:7">
      <c r="A5" s="21">
        <v>301</v>
      </c>
      <c r="B5" s="14" t="s">
        <v>204</v>
      </c>
      <c r="C5" s="22">
        <v>857.74</v>
      </c>
      <c r="D5" s="22">
        <v>857.74</v>
      </c>
      <c r="E5" s="14"/>
      <c r="F5" s="14"/>
      <c r="G5" s="14"/>
    </row>
    <row r="6" s="9" customFormat="1" ht="24" customHeight="1" spans="1:7">
      <c r="A6" s="21">
        <v>30101</v>
      </c>
      <c r="B6" s="14" t="s">
        <v>132</v>
      </c>
      <c r="C6" s="22">
        <v>157.54</v>
      </c>
      <c r="D6" s="22">
        <v>157.54</v>
      </c>
      <c r="E6" s="14"/>
      <c r="F6" s="14"/>
      <c r="G6" s="14"/>
    </row>
    <row r="7" s="9" customFormat="1" ht="24" customHeight="1" spans="1:7">
      <c r="A7" s="21">
        <v>30102</v>
      </c>
      <c r="B7" s="14" t="s">
        <v>205</v>
      </c>
      <c r="C7" s="22">
        <v>396.28</v>
      </c>
      <c r="D7" s="22">
        <v>396.28</v>
      </c>
      <c r="E7" s="14"/>
      <c r="F7" s="14"/>
      <c r="G7" s="14"/>
    </row>
    <row r="8" s="9" customFormat="1" ht="24" customHeight="1" spans="1:7">
      <c r="A8" s="21">
        <v>30103</v>
      </c>
      <c r="B8" s="14" t="s">
        <v>134</v>
      </c>
      <c r="C8" s="23">
        <v>45.38</v>
      </c>
      <c r="D8" s="23">
        <v>45.38</v>
      </c>
      <c r="E8" s="14"/>
      <c r="F8" s="14"/>
      <c r="G8" s="14"/>
    </row>
    <row r="9" s="9" customFormat="1" ht="24" customHeight="1" spans="1:7">
      <c r="A9" s="21">
        <v>30106</v>
      </c>
      <c r="B9" s="14" t="s">
        <v>135</v>
      </c>
      <c r="C9" s="23">
        <v>14.76</v>
      </c>
      <c r="D9" s="23">
        <v>14.76</v>
      </c>
      <c r="E9" s="14"/>
      <c r="F9" s="14"/>
      <c r="G9" s="14"/>
    </row>
    <row r="10" s="9" customFormat="1" ht="24" customHeight="1" spans="1:7">
      <c r="A10" s="21">
        <v>30108</v>
      </c>
      <c r="B10" s="14" t="s">
        <v>206</v>
      </c>
      <c r="C10" s="24">
        <v>177.66</v>
      </c>
      <c r="D10" s="24">
        <v>177.66</v>
      </c>
      <c r="E10" s="14"/>
      <c r="F10" s="14"/>
      <c r="G10" s="14"/>
    </row>
    <row r="11" s="9" customFormat="1" ht="24" customHeight="1" spans="1:7">
      <c r="A11" s="21">
        <v>30113</v>
      </c>
      <c r="B11" s="14" t="s">
        <v>141</v>
      </c>
      <c r="C11" s="22">
        <v>65.4</v>
      </c>
      <c r="D11" s="22">
        <v>65.4</v>
      </c>
      <c r="E11" s="14"/>
      <c r="F11" s="14"/>
      <c r="G11" s="14"/>
    </row>
    <row r="12" s="9" customFormat="1" ht="24" customHeight="1" spans="1:7">
      <c r="A12" s="21">
        <v>30199</v>
      </c>
      <c r="B12" s="14" t="s">
        <v>142</v>
      </c>
      <c r="C12" s="22">
        <v>0.72</v>
      </c>
      <c r="D12" s="22">
        <v>0.72</v>
      </c>
      <c r="E12" s="14"/>
      <c r="F12" s="14"/>
      <c r="G12" s="14"/>
    </row>
    <row r="13" s="9" customFormat="1" ht="24" customHeight="1" spans="1:7">
      <c r="A13" s="21">
        <v>302</v>
      </c>
      <c r="B13" s="14" t="s">
        <v>207</v>
      </c>
      <c r="C13" s="24">
        <v>79.96</v>
      </c>
      <c r="D13" s="14"/>
      <c r="E13" s="24">
        <v>79.96</v>
      </c>
      <c r="F13" s="14"/>
      <c r="G13" s="14"/>
    </row>
    <row r="14" s="9" customFormat="1" ht="24" customHeight="1" spans="1:7">
      <c r="A14" s="21">
        <v>30201</v>
      </c>
      <c r="B14" s="14" t="s">
        <v>147</v>
      </c>
      <c r="C14" s="22">
        <v>1.63</v>
      </c>
      <c r="D14" s="14"/>
      <c r="E14" s="22">
        <v>1.63</v>
      </c>
      <c r="F14" s="14"/>
      <c r="G14" s="14"/>
    </row>
    <row r="15" s="9" customFormat="1" ht="24" customHeight="1" spans="1:7">
      <c r="A15" s="21">
        <v>30202</v>
      </c>
      <c r="B15" s="14" t="s">
        <v>148</v>
      </c>
      <c r="C15" s="22">
        <v>0.77</v>
      </c>
      <c r="D15" s="14"/>
      <c r="E15" s="22">
        <v>0.77</v>
      </c>
      <c r="F15" s="14"/>
      <c r="G15" s="14"/>
    </row>
    <row r="16" s="9" customFormat="1" ht="24" customHeight="1" spans="1:7">
      <c r="A16" s="21">
        <v>30205</v>
      </c>
      <c r="B16" s="14" t="s">
        <v>208</v>
      </c>
      <c r="C16" s="22">
        <v>3.17</v>
      </c>
      <c r="D16" s="14"/>
      <c r="E16" s="22">
        <v>3.17</v>
      </c>
      <c r="F16" s="14"/>
      <c r="G16" s="14"/>
    </row>
    <row r="17" s="9" customFormat="1" ht="24" customHeight="1" spans="1:7">
      <c r="A17" s="21">
        <v>30207</v>
      </c>
      <c r="B17" s="14" t="s">
        <v>151</v>
      </c>
      <c r="C17" s="22">
        <v>3.48</v>
      </c>
      <c r="D17" s="14"/>
      <c r="E17" s="22">
        <v>3.48</v>
      </c>
      <c r="F17" s="14"/>
      <c r="G17" s="14"/>
    </row>
    <row r="18" s="9" customFormat="1" ht="24" customHeight="1" spans="1:7">
      <c r="A18" s="21">
        <v>30208</v>
      </c>
      <c r="B18" s="14" t="s">
        <v>152</v>
      </c>
      <c r="C18" s="22">
        <v>0.91</v>
      </c>
      <c r="D18" s="14"/>
      <c r="E18" s="22">
        <v>0.91</v>
      </c>
      <c r="G18" s="14"/>
    </row>
    <row r="19" s="9" customFormat="1" ht="24" customHeight="1" spans="1:7">
      <c r="A19" s="21">
        <v>30211</v>
      </c>
      <c r="B19" s="14" t="s">
        <v>153</v>
      </c>
      <c r="C19" s="22">
        <v>25.46</v>
      </c>
      <c r="D19" s="14"/>
      <c r="E19" s="22">
        <v>25.46</v>
      </c>
      <c r="F19" s="14"/>
      <c r="G19" s="14"/>
    </row>
    <row r="20" s="9" customFormat="1" ht="24" customHeight="1" spans="1:7">
      <c r="A20" s="21">
        <v>30213</v>
      </c>
      <c r="B20" s="14" t="s">
        <v>209</v>
      </c>
      <c r="C20" s="22">
        <v>0.39</v>
      </c>
      <c r="D20" s="14"/>
      <c r="E20" s="22">
        <v>0.39</v>
      </c>
      <c r="F20" s="14"/>
      <c r="G20" s="14"/>
    </row>
    <row r="21" s="9" customFormat="1" ht="24" customHeight="1" spans="1:7">
      <c r="A21" s="21">
        <v>30217</v>
      </c>
      <c r="B21" s="14" t="s">
        <v>158</v>
      </c>
      <c r="C21" s="24">
        <v>6.22</v>
      </c>
      <c r="E21" s="24">
        <v>6.22</v>
      </c>
      <c r="F21" s="14"/>
      <c r="G21" s="14"/>
    </row>
    <row r="22" s="9" customFormat="1" ht="24" customHeight="1" spans="1:7">
      <c r="A22" s="21">
        <v>30228</v>
      </c>
      <c r="B22" s="14" t="s">
        <v>159</v>
      </c>
      <c r="C22" s="24">
        <v>11.98</v>
      </c>
      <c r="D22" s="14"/>
      <c r="E22" s="24">
        <v>11.98</v>
      </c>
      <c r="G22" s="14"/>
    </row>
    <row r="23" s="9" customFormat="1" ht="24" customHeight="1" spans="1:7">
      <c r="A23" s="21">
        <v>30229</v>
      </c>
      <c r="B23" s="14" t="s">
        <v>160</v>
      </c>
      <c r="C23" s="24">
        <v>0.36</v>
      </c>
      <c r="D23" s="14"/>
      <c r="E23" s="24">
        <v>0.36</v>
      </c>
      <c r="F23" s="28"/>
      <c r="G23" s="14"/>
    </row>
    <row r="24" s="9" customFormat="1" ht="24" customHeight="1" spans="1:7">
      <c r="A24" s="21">
        <v>30231</v>
      </c>
      <c r="B24" s="14" t="s">
        <v>210</v>
      </c>
      <c r="C24" s="22">
        <v>25.4</v>
      </c>
      <c r="D24" s="14"/>
      <c r="E24" s="22">
        <v>25.4</v>
      </c>
      <c r="F24" s="14"/>
      <c r="G24" s="14"/>
    </row>
    <row r="25" s="9" customFormat="1" ht="24" customHeight="1" spans="1:7">
      <c r="A25" s="21">
        <v>30299</v>
      </c>
      <c r="B25" s="14" t="s">
        <v>211</v>
      </c>
      <c r="C25" s="25">
        <v>0.19</v>
      </c>
      <c r="D25" s="14"/>
      <c r="E25" s="25">
        <v>0.19</v>
      </c>
      <c r="F25" s="14"/>
      <c r="G25" s="14"/>
    </row>
    <row r="26" s="9" customFormat="1" ht="24" customHeight="1" spans="1:7">
      <c r="A26" s="21">
        <v>303</v>
      </c>
      <c r="B26" s="14" t="s">
        <v>212</v>
      </c>
      <c r="C26" s="24">
        <v>22.45</v>
      </c>
      <c r="D26" s="24">
        <v>22.45</v>
      </c>
      <c r="E26" s="14"/>
      <c r="F26" s="14"/>
      <c r="G26" s="14"/>
    </row>
    <row r="27" s="9" customFormat="1" ht="24" customHeight="1" spans="1:7">
      <c r="A27" s="21">
        <v>30399</v>
      </c>
      <c r="B27" s="14" t="s">
        <v>170</v>
      </c>
      <c r="C27" s="24">
        <v>21.55</v>
      </c>
      <c r="D27" s="24">
        <v>21.55</v>
      </c>
      <c r="E27" s="14"/>
      <c r="F27" s="14"/>
      <c r="G27" s="14"/>
    </row>
    <row r="28" s="9" customFormat="1" ht="24" customHeight="1" spans="1:7">
      <c r="A28" s="21">
        <v>30399</v>
      </c>
      <c r="B28" s="14" t="s">
        <v>211</v>
      </c>
      <c r="C28" s="24">
        <v>0.9</v>
      </c>
      <c r="D28" s="24">
        <v>0.9</v>
      </c>
      <c r="E28" s="14"/>
      <c r="F28" s="14"/>
      <c r="G28" s="14"/>
    </row>
    <row r="29" s="9" customFormat="1" ht="24" customHeight="1" spans="1:7">
      <c r="A29" s="21">
        <v>2200105</v>
      </c>
      <c r="B29" s="14" t="s">
        <v>213</v>
      </c>
      <c r="C29" s="24"/>
      <c r="D29" s="24"/>
      <c r="E29" s="14"/>
      <c r="F29" s="14">
        <v>250</v>
      </c>
      <c r="G29" s="14"/>
    </row>
    <row r="30" s="9" customFormat="1" ht="24" customHeight="1" spans="1:7">
      <c r="A30" s="21">
        <v>2200116</v>
      </c>
      <c r="B30" s="14" t="s">
        <v>214</v>
      </c>
      <c r="C30" s="24"/>
      <c r="D30" s="24"/>
      <c r="E30" s="14"/>
      <c r="F30" s="14">
        <v>25</v>
      </c>
      <c r="G30" s="14"/>
    </row>
    <row r="31" s="9" customFormat="1" ht="24" customHeight="1" spans="1:7">
      <c r="A31" s="21">
        <v>2200114</v>
      </c>
      <c r="B31" s="14" t="s">
        <v>215</v>
      </c>
      <c r="C31" s="24"/>
      <c r="D31" s="24"/>
      <c r="E31" s="14"/>
      <c r="F31" s="14">
        <v>17.6</v>
      </c>
      <c r="G31" s="14"/>
    </row>
    <row r="32" s="9" customFormat="1" ht="24" customHeight="1" spans="1:7">
      <c r="A32" s="21">
        <v>2200199</v>
      </c>
      <c r="B32" s="14" t="s">
        <v>91</v>
      </c>
      <c r="C32" s="24"/>
      <c r="D32" s="24"/>
      <c r="E32" s="14"/>
      <c r="F32" s="14">
        <v>33</v>
      </c>
      <c r="G32" s="14"/>
    </row>
    <row r="33" s="9" customFormat="1" ht="24" customHeight="1" spans="1:7">
      <c r="A33" s="14" t="s">
        <v>70</v>
      </c>
      <c r="B33" s="14"/>
      <c r="C33" s="24">
        <f>C26+C13+C5</f>
        <v>960.15</v>
      </c>
      <c r="D33" s="24">
        <f>D26+D5</f>
        <v>880.19</v>
      </c>
      <c r="E33" s="24">
        <f>E13</f>
        <v>79.96</v>
      </c>
      <c r="F33" s="14">
        <f>SUM(F29:F32)</f>
        <v>325.6</v>
      </c>
      <c r="G33" s="14"/>
    </row>
  </sheetData>
  <mergeCells count="6">
    <mergeCell ref="E2:G2"/>
    <mergeCell ref="A3:B3"/>
    <mergeCell ref="C3:E3"/>
    <mergeCell ref="A33:B33"/>
    <mergeCell ref="F3:F4"/>
    <mergeCell ref="G3:G4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9"/>
  <sheetViews>
    <sheetView workbookViewId="0">
      <selection activeCell="G24" sqref="G24"/>
    </sheetView>
  </sheetViews>
  <sheetFormatPr defaultColWidth="12" defaultRowHeight="13.5" outlineLevelCol="5"/>
  <cols>
    <col min="1" max="1" width="16.1666666666667" style="9" customWidth="1"/>
    <col min="2" max="2" width="22.6666666666667" style="9" customWidth="1"/>
    <col min="3" max="3" width="21.6666666666667" style="9" customWidth="1"/>
    <col min="4" max="4" width="15.5" style="9" customWidth="1"/>
    <col min="5" max="5" width="16.3333333333333" style="9" customWidth="1"/>
    <col min="6" max="6" width="8.5" style="9" customWidth="1"/>
    <col min="7" max="16367" width="12" style="9"/>
  </cols>
  <sheetData>
    <row r="1" s="9" customFormat="1" ht="30.6" customHeight="1" spans="1:3">
      <c r="A1" s="10"/>
      <c r="C1" s="11" t="s">
        <v>216</v>
      </c>
    </row>
    <row r="2" s="9" customFormat="1" ht="21.6" customHeight="1" spans="1:6">
      <c r="A2" s="19"/>
      <c r="E2" s="20" t="s">
        <v>1</v>
      </c>
      <c r="F2" s="20"/>
    </row>
    <row r="3" s="9" customFormat="1" ht="24" customHeight="1" spans="1:6">
      <c r="A3" s="14" t="s">
        <v>199</v>
      </c>
      <c r="B3" s="14"/>
      <c r="C3" s="14" t="s">
        <v>200</v>
      </c>
      <c r="D3" s="14"/>
      <c r="E3" s="14"/>
      <c r="F3" s="14" t="s">
        <v>201</v>
      </c>
    </row>
    <row r="4" s="9" customFormat="1" ht="24" customHeight="1" spans="1:6">
      <c r="A4" s="14" t="s">
        <v>80</v>
      </c>
      <c r="B4" s="14" t="s">
        <v>81</v>
      </c>
      <c r="C4" s="14" t="s">
        <v>70</v>
      </c>
      <c r="D4" s="14" t="s">
        <v>202</v>
      </c>
      <c r="E4" s="14" t="s">
        <v>203</v>
      </c>
      <c r="F4" s="14"/>
    </row>
    <row r="5" s="9" customFormat="1" ht="24" customHeight="1" spans="1:6">
      <c r="A5" s="21">
        <v>301</v>
      </c>
      <c r="B5" s="14" t="s">
        <v>204</v>
      </c>
      <c r="C5" s="22">
        <v>857.74</v>
      </c>
      <c r="D5" s="22">
        <v>857.74</v>
      </c>
      <c r="E5" s="14"/>
      <c r="F5" s="14"/>
    </row>
    <row r="6" s="9" customFormat="1" ht="24" customHeight="1" spans="1:6">
      <c r="A6" s="21">
        <v>30101</v>
      </c>
      <c r="B6" s="14" t="s">
        <v>132</v>
      </c>
      <c r="C6" s="22">
        <v>157.54</v>
      </c>
      <c r="D6" s="22">
        <v>157.54</v>
      </c>
      <c r="E6" s="14"/>
      <c r="F6" s="14"/>
    </row>
    <row r="7" s="9" customFormat="1" ht="24" customHeight="1" spans="1:6">
      <c r="A7" s="21">
        <v>30102</v>
      </c>
      <c r="B7" s="14" t="s">
        <v>205</v>
      </c>
      <c r="C7" s="22">
        <v>396.28</v>
      </c>
      <c r="D7" s="22">
        <v>396.28</v>
      </c>
      <c r="E7" s="14"/>
      <c r="F7" s="14"/>
    </row>
    <row r="8" s="9" customFormat="1" ht="24" customHeight="1" spans="1:6">
      <c r="A8" s="21">
        <v>30103</v>
      </c>
      <c r="B8" s="14" t="s">
        <v>134</v>
      </c>
      <c r="C8" s="23">
        <v>45.38</v>
      </c>
      <c r="D8" s="23">
        <v>45.38</v>
      </c>
      <c r="E8" s="14"/>
      <c r="F8" s="14"/>
    </row>
    <row r="9" s="9" customFormat="1" ht="24" customHeight="1" spans="1:6">
      <c r="A9" s="21">
        <v>30106</v>
      </c>
      <c r="B9" s="14" t="s">
        <v>135</v>
      </c>
      <c r="C9" s="23">
        <v>14.76</v>
      </c>
      <c r="D9" s="23">
        <v>14.76</v>
      </c>
      <c r="E9" s="14"/>
      <c r="F9" s="14"/>
    </row>
    <row r="10" s="9" customFormat="1" ht="24" customHeight="1" spans="1:6">
      <c r="A10" s="21">
        <v>30108</v>
      </c>
      <c r="B10" s="14" t="s">
        <v>206</v>
      </c>
      <c r="C10" s="24">
        <v>177.66</v>
      </c>
      <c r="D10" s="24">
        <v>177.66</v>
      </c>
      <c r="E10" s="14"/>
      <c r="F10" s="14"/>
    </row>
    <row r="11" s="9" customFormat="1" ht="24" customHeight="1" spans="1:6">
      <c r="A11" s="21">
        <v>30113</v>
      </c>
      <c r="B11" s="14" t="s">
        <v>141</v>
      </c>
      <c r="C11" s="22">
        <v>65.4</v>
      </c>
      <c r="D11" s="22">
        <v>65.4</v>
      </c>
      <c r="E11" s="14"/>
      <c r="F11" s="14"/>
    </row>
    <row r="12" s="9" customFormat="1" ht="24" customHeight="1" spans="1:6">
      <c r="A12" s="21">
        <v>30199</v>
      </c>
      <c r="B12" s="14" t="s">
        <v>142</v>
      </c>
      <c r="C12" s="22">
        <v>0.72</v>
      </c>
      <c r="D12" s="22">
        <v>0.72</v>
      </c>
      <c r="E12" s="14"/>
      <c r="F12" s="14"/>
    </row>
    <row r="13" s="9" customFormat="1" ht="24" customHeight="1" spans="1:6">
      <c r="A13" s="21">
        <v>302</v>
      </c>
      <c r="B13" s="14" t="s">
        <v>207</v>
      </c>
      <c r="C13" s="24">
        <v>79.96</v>
      </c>
      <c r="D13" s="14"/>
      <c r="E13" s="24">
        <v>79.96</v>
      </c>
      <c r="F13" s="14"/>
    </row>
    <row r="14" s="9" customFormat="1" ht="24" customHeight="1" spans="1:6">
      <c r="A14" s="21">
        <v>30201</v>
      </c>
      <c r="B14" s="14" t="s">
        <v>147</v>
      </c>
      <c r="C14" s="22">
        <v>1.63</v>
      </c>
      <c r="D14" s="14"/>
      <c r="E14" s="22">
        <v>1.63</v>
      </c>
      <c r="F14" s="14"/>
    </row>
    <row r="15" s="9" customFormat="1" ht="24" customHeight="1" spans="1:6">
      <c r="A15" s="21">
        <v>30202</v>
      </c>
      <c r="B15" s="14" t="s">
        <v>148</v>
      </c>
      <c r="C15" s="22">
        <v>0.77</v>
      </c>
      <c r="D15" s="14"/>
      <c r="E15" s="22">
        <v>0.77</v>
      </c>
      <c r="F15" s="14"/>
    </row>
    <row r="16" s="9" customFormat="1" ht="24" customHeight="1" spans="1:6">
      <c r="A16" s="21">
        <v>30205</v>
      </c>
      <c r="B16" s="14" t="s">
        <v>208</v>
      </c>
      <c r="C16" s="22">
        <v>3.17</v>
      </c>
      <c r="D16" s="14"/>
      <c r="E16" s="22">
        <v>3.17</v>
      </c>
      <c r="F16" s="14"/>
    </row>
    <row r="17" s="9" customFormat="1" ht="24" customHeight="1" spans="1:6">
      <c r="A17" s="21">
        <v>30207</v>
      </c>
      <c r="B17" s="14" t="s">
        <v>151</v>
      </c>
      <c r="C17" s="22">
        <v>3.48</v>
      </c>
      <c r="D17" s="14"/>
      <c r="E17" s="22">
        <v>3.48</v>
      </c>
      <c r="F17" s="14"/>
    </row>
    <row r="18" s="9" customFormat="1" ht="24" customHeight="1" spans="1:6">
      <c r="A18" s="21">
        <v>30208</v>
      </c>
      <c r="B18" s="14" t="s">
        <v>152</v>
      </c>
      <c r="C18" s="22">
        <v>0.91</v>
      </c>
      <c r="D18" s="14"/>
      <c r="E18" s="22">
        <v>0.91</v>
      </c>
      <c r="F18" s="14"/>
    </row>
    <row r="19" s="9" customFormat="1" ht="24" customHeight="1" spans="1:6">
      <c r="A19" s="21">
        <v>30211</v>
      </c>
      <c r="B19" s="14" t="s">
        <v>153</v>
      </c>
      <c r="C19" s="22">
        <v>25.46</v>
      </c>
      <c r="D19" s="14"/>
      <c r="E19" s="22">
        <v>25.46</v>
      </c>
      <c r="F19" s="14"/>
    </row>
    <row r="20" s="9" customFormat="1" ht="24" customHeight="1" spans="1:6">
      <c r="A20" s="21">
        <v>30213</v>
      </c>
      <c r="B20" s="14" t="s">
        <v>209</v>
      </c>
      <c r="C20" s="22">
        <v>0.39</v>
      </c>
      <c r="D20" s="14"/>
      <c r="E20" s="22">
        <v>0.39</v>
      </c>
      <c r="F20" s="14"/>
    </row>
    <row r="21" s="9" customFormat="1" ht="24" customHeight="1" spans="1:6">
      <c r="A21" s="21">
        <v>30217</v>
      </c>
      <c r="B21" s="14" t="s">
        <v>158</v>
      </c>
      <c r="C21" s="24">
        <v>6.22</v>
      </c>
      <c r="E21" s="24">
        <v>6.22</v>
      </c>
      <c r="F21" s="14"/>
    </row>
    <row r="22" s="9" customFormat="1" ht="24" customHeight="1" spans="1:6">
      <c r="A22" s="21">
        <v>30228</v>
      </c>
      <c r="B22" s="14" t="s">
        <v>159</v>
      </c>
      <c r="C22" s="24">
        <v>11.98</v>
      </c>
      <c r="D22" s="14"/>
      <c r="E22" s="24">
        <v>11.98</v>
      </c>
      <c r="F22" s="14"/>
    </row>
    <row r="23" s="9" customFormat="1" ht="24" customHeight="1" spans="1:6">
      <c r="A23" s="21">
        <v>30229</v>
      </c>
      <c r="B23" s="14" t="s">
        <v>160</v>
      </c>
      <c r="C23" s="24">
        <v>0.36</v>
      </c>
      <c r="D23" s="14"/>
      <c r="E23" s="24">
        <v>0.36</v>
      </c>
      <c r="F23" s="14"/>
    </row>
    <row r="24" s="9" customFormat="1" ht="24" customHeight="1" spans="1:6">
      <c r="A24" s="21">
        <v>30231</v>
      </c>
      <c r="B24" s="14" t="s">
        <v>210</v>
      </c>
      <c r="C24" s="22">
        <v>25.4</v>
      </c>
      <c r="D24" s="14"/>
      <c r="E24" s="22">
        <v>25.4</v>
      </c>
      <c r="F24" s="14"/>
    </row>
    <row r="25" s="9" customFormat="1" ht="24" customHeight="1" spans="1:6">
      <c r="A25" s="21">
        <v>30299</v>
      </c>
      <c r="B25" s="14" t="s">
        <v>211</v>
      </c>
      <c r="C25" s="25">
        <v>0.19</v>
      </c>
      <c r="D25" s="14"/>
      <c r="E25" s="25">
        <v>0.19</v>
      </c>
      <c r="F25" s="14"/>
    </row>
    <row r="26" s="9" customFormat="1" ht="24" customHeight="1" spans="1:6">
      <c r="A26" s="21">
        <v>303</v>
      </c>
      <c r="B26" s="14" t="s">
        <v>212</v>
      </c>
      <c r="C26" s="24">
        <v>22.45</v>
      </c>
      <c r="D26" s="24">
        <v>22.45</v>
      </c>
      <c r="E26" s="14"/>
      <c r="F26" s="14"/>
    </row>
    <row r="27" s="9" customFormat="1" ht="24" customHeight="1" spans="1:6">
      <c r="A27" s="21">
        <v>30399</v>
      </c>
      <c r="B27" s="14" t="s">
        <v>170</v>
      </c>
      <c r="C27" s="24">
        <v>21.55</v>
      </c>
      <c r="D27" s="24">
        <v>21.55</v>
      </c>
      <c r="E27" s="14"/>
      <c r="F27" s="14"/>
    </row>
    <row r="28" s="9" customFormat="1" ht="24" customHeight="1" spans="1:6">
      <c r="A28" s="21">
        <v>30399</v>
      </c>
      <c r="B28" s="14" t="s">
        <v>211</v>
      </c>
      <c r="C28" s="24">
        <v>0.9</v>
      </c>
      <c r="D28" s="24">
        <v>0.9</v>
      </c>
      <c r="E28" s="14"/>
      <c r="F28" s="14"/>
    </row>
    <row r="29" s="9" customFormat="1" ht="24" customHeight="1" spans="1:6">
      <c r="A29" s="14" t="s">
        <v>70</v>
      </c>
      <c r="B29" s="14"/>
      <c r="C29" s="24">
        <f>C26+C13+C5</f>
        <v>960.15</v>
      </c>
      <c r="D29" s="24">
        <f>D26+D5</f>
        <v>880.19</v>
      </c>
      <c r="E29" s="24">
        <f>E13</f>
        <v>79.96</v>
      </c>
      <c r="F29" s="14"/>
    </row>
  </sheetData>
  <mergeCells count="5">
    <mergeCell ref="E2:F2"/>
    <mergeCell ref="A3:B3"/>
    <mergeCell ref="C3:E3"/>
    <mergeCell ref="A29:B29"/>
    <mergeCell ref="F3:F4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K9" sqref="K9"/>
    </sheetView>
  </sheetViews>
  <sheetFormatPr defaultColWidth="12" defaultRowHeight="13.5"/>
  <cols>
    <col min="1" max="1" width="9.83333333333333" style="9" customWidth="1"/>
    <col min="2" max="2" width="9" style="9" customWidth="1"/>
    <col min="3" max="3" width="9.5" style="9" customWidth="1"/>
    <col min="4" max="5" width="12" style="9"/>
    <col min="6" max="6" width="9.66666666666667" style="9" customWidth="1"/>
    <col min="7" max="7" width="7.66666666666667" style="9" customWidth="1"/>
    <col min="8" max="8" width="9.16666666666667" style="9" customWidth="1"/>
    <col min="9" max="9" width="7.16666666666667" style="9" customWidth="1"/>
    <col min="10" max="10" width="9.83333333333333" style="9" customWidth="1"/>
    <col min="11" max="11" width="8.33333333333333" style="9" customWidth="1"/>
    <col min="12" max="12" width="9.33333333333333" style="9" customWidth="1"/>
    <col min="13" max="16384" width="12" style="9"/>
  </cols>
  <sheetData>
    <row r="1" s="9" customFormat="1" ht="30" customHeight="1" spans="1:12">
      <c r="A1" s="10"/>
      <c r="B1" s="11" t="s">
        <v>217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9" customFormat="1" ht="20.45" customHeight="1" spans="1:12">
      <c r="A2" s="12"/>
      <c r="K2" s="18" t="s">
        <v>1</v>
      </c>
      <c r="L2" s="18"/>
    </row>
    <row r="3" s="9" customFormat="1" ht="49.15" customHeight="1" spans="1:12">
      <c r="A3" s="13" t="s">
        <v>218</v>
      </c>
      <c r="B3" s="13"/>
      <c r="C3" s="13"/>
      <c r="D3" s="13"/>
      <c r="E3" s="13"/>
      <c r="F3" s="13"/>
      <c r="G3" s="13" t="s">
        <v>219</v>
      </c>
      <c r="H3" s="13"/>
      <c r="I3" s="13"/>
      <c r="J3" s="13"/>
      <c r="K3" s="13"/>
      <c r="L3" s="13"/>
    </row>
    <row r="4" s="9" customFormat="1" ht="49.15" customHeight="1" spans="1:12">
      <c r="A4" s="13" t="s">
        <v>70</v>
      </c>
      <c r="B4" s="14" t="s">
        <v>220</v>
      </c>
      <c r="C4" s="13" t="s">
        <v>221</v>
      </c>
      <c r="D4" s="13"/>
      <c r="E4" s="13"/>
      <c r="F4" s="14" t="s">
        <v>158</v>
      </c>
      <c r="G4" s="13" t="s">
        <v>70</v>
      </c>
      <c r="H4" s="14" t="s">
        <v>220</v>
      </c>
      <c r="I4" s="13" t="s">
        <v>221</v>
      </c>
      <c r="J4" s="13"/>
      <c r="K4" s="13"/>
      <c r="L4" s="14" t="s">
        <v>158</v>
      </c>
    </row>
    <row r="5" s="9" customFormat="1" ht="49.15" customHeight="1" spans="1:12">
      <c r="A5" s="13"/>
      <c r="B5" s="14"/>
      <c r="C5" s="14" t="s">
        <v>101</v>
      </c>
      <c r="D5" s="14" t="s">
        <v>222</v>
      </c>
      <c r="E5" s="14" t="s">
        <v>223</v>
      </c>
      <c r="F5" s="14"/>
      <c r="G5" s="13"/>
      <c r="H5" s="14"/>
      <c r="I5" s="14" t="s">
        <v>101</v>
      </c>
      <c r="J5" s="14" t="s">
        <v>222</v>
      </c>
      <c r="K5" s="14" t="s">
        <v>223</v>
      </c>
      <c r="L5" s="14"/>
    </row>
    <row r="6" s="9" customFormat="1" ht="49.15" customHeight="1" spans="1:12">
      <c r="A6" s="15">
        <v>23.63</v>
      </c>
      <c r="B6" s="15"/>
      <c r="C6" s="15">
        <v>16.8</v>
      </c>
      <c r="D6" s="15"/>
      <c r="E6" s="15">
        <v>16.8</v>
      </c>
      <c r="F6" s="15">
        <v>6.83</v>
      </c>
      <c r="G6" s="16">
        <f>SUM(H6,I6,L6)</f>
        <v>31.62</v>
      </c>
      <c r="H6" s="16"/>
      <c r="I6" s="16">
        <v>25.4</v>
      </c>
      <c r="J6" s="16"/>
      <c r="K6" s="16">
        <v>25.4</v>
      </c>
      <c r="L6" s="16">
        <v>6.22</v>
      </c>
    </row>
    <row r="7" s="9" customFormat="1" ht="49.15" customHeight="1" spans="1:1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="9" customFormat="1" ht="49.15" customHeight="1" spans="1:1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="9" customFormat="1" ht="49.15" customHeight="1" spans="1:1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="9" customFormat="1" ht="49.15" customHeight="1" spans="1:1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12">
    <mergeCell ref="B1:L1"/>
    <mergeCell ref="K2:L2"/>
    <mergeCell ref="A3:F3"/>
    <mergeCell ref="G3:L3"/>
    <mergeCell ref="C4:E4"/>
    <mergeCell ref="I4:K4"/>
    <mergeCell ref="A4:A5"/>
    <mergeCell ref="B4:B5"/>
    <mergeCell ref="F4:F5"/>
    <mergeCell ref="G4:G5"/>
    <mergeCell ref="H4:H5"/>
    <mergeCell ref="L4:L5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tabSelected="1" workbookViewId="0">
      <selection activeCell="I15" sqref="I15"/>
    </sheetView>
  </sheetViews>
  <sheetFormatPr defaultColWidth="12" defaultRowHeight="13.5" outlineLevelCol="5"/>
  <cols>
    <col min="1" max="1" width="20.6666666666667" style="1" customWidth="1"/>
    <col min="2" max="2" width="22.6666666666667" style="1" customWidth="1"/>
    <col min="3" max="3" width="33.5" style="1" customWidth="1"/>
    <col min="4" max="4" width="19.6666666666667" style="1" customWidth="1"/>
    <col min="5" max="5" width="16.3333333333333" style="1" customWidth="1"/>
    <col min="6" max="6" width="16.5" style="1" customWidth="1"/>
    <col min="7" max="16384" width="12" style="1"/>
  </cols>
  <sheetData>
    <row r="1" s="1" customFormat="1" ht="36" customHeight="1" spans="1:6">
      <c r="A1" s="2" t="s">
        <v>224</v>
      </c>
      <c r="B1" s="2"/>
      <c r="C1" s="2"/>
      <c r="D1" s="2"/>
      <c r="E1" s="2"/>
      <c r="F1" s="2"/>
    </row>
    <row r="2" s="1" customFormat="1" ht="21" customHeight="1" spans="1:6">
      <c r="A2" s="3" t="s">
        <v>225</v>
      </c>
      <c r="E2" s="4" t="s">
        <v>1</v>
      </c>
      <c r="F2" s="4"/>
    </row>
    <row r="3" s="1" customFormat="1" ht="40.5" customHeight="1" spans="1:6">
      <c r="A3" s="5" t="s">
        <v>80</v>
      </c>
      <c r="B3" s="5" t="s">
        <v>226</v>
      </c>
      <c r="C3" s="5" t="s">
        <v>227</v>
      </c>
      <c r="D3" s="5" t="s">
        <v>228</v>
      </c>
      <c r="E3" s="5"/>
      <c r="F3" s="5"/>
    </row>
    <row r="4" s="1" customFormat="1" ht="31.5" customHeight="1" spans="1:6">
      <c r="A4" s="5"/>
      <c r="B4" s="5"/>
      <c r="C4" s="5"/>
      <c r="D4" s="5" t="s">
        <v>70</v>
      </c>
      <c r="E4" s="5" t="s">
        <v>99</v>
      </c>
      <c r="F4" s="5" t="s">
        <v>100</v>
      </c>
    </row>
    <row r="5" s="1" customFormat="1" ht="27.6" customHeight="1" spans="1:6">
      <c r="A5" s="6" t="s">
        <v>229</v>
      </c>
      <c r="B5" s="6" t="s">
        <v>229</v>
      </c>
      <c r="C5" s="6" t="s">
        <v>229</v>
      </c>
      <c r="D5" s="6" t="s">
        <v>229</v>
      </c>
      <c r="E5" s="6" t="s">
        <v>229</v>
      </c>
      <c r="F5" s="6" t="s">
        <v>229</v>
      </c>
    </row>
    <row r="6" s="1" customFormat="1" ht="27.6" customHeight="1" spans="1:6">
      <c r="A6" s="7"/>
      <c r="B6" s="7"/>
      <c r="C6" s="7"/>
      <c r="D6" s="7"/>
      <c r="E6" s="7"/>
      <c r="F6" s="7"/>
    </row>
    <row r="7" s="1" customFormat="1" ht="27.6" customHeight="1" spans="1:6">
      <c r="A7" s="7"/>
      <c r="B7" s="7"/>
      <c r="C7" s="7"/>
      <c r="D7" s="7"/>
      <c r="E7" s="7"/>
      <c r="F7" s="7"/>
    </row>
    <row r="8" s="1" customFormat="1" ht="27.6" customHeight="1" spans="1:6">
      <c r="A8" s="7"/>
      <c r="B8" s="7"/>
      <c r="C8" s="7"/>
      <c r="D8" s="7"/>
      <c r="E8" s="7"/>
      <c r="F8" s="7"/>
    </row>
    <row r="9" s="1" customFormat="1" ht="27.6" customHeight="1" spans="1:6">
      <c r="A9" s="7"/>
      <c r="B9" s="7"/>
      <c r="C9" s="7"/>
      <c r="D9" s="7"/>
      <c r="E9" s="7"/>
      <c r="F9" s="7"/>
    </row>
    <row r="10" s="1" customFormat="1" ht="27.6" customHeight="1" spans="1:6">
      <c r="A10" s="7"/>
      <c r="B10" s="7"/>
      <c r="C10" s="7"/>
      <c r="D10" s="7"/>
      <c r="E10" s="7"/>
      <c r="F10" s="7"/>
    </row>
    <row r="11" s="1" customFormat="1" ht="27.6" customHeight="1" spans="1:6">
      <c r="A11" s="7"/>
      <c r="B11" s="7"/>
      <c r="C11" s="7"/>
      <c r="D11" s="7"/>
      <c r="E11" s="7"/>
      <c r="F11" s="7"/>
    </row>
    <row r="12" s="1" customFormat="1" ht="27.6" customHeight="1" spans="1:6">
      <c r="A12" s="7"/>
      <c r="B12" s="7"/>
      <c r="C12" s="7"/>
      <c r="D12" s="7"/>
      <c r="E12" s="7"/>
      <c r="F12" s="7"/>
    </row>
    <row r="13" s="1" customFormat="1" ht="27.6" customHeight="1" spans="1:6">
      <c r="A13" s="7"/>
      <c r="B13" s="7"/>
      <c r="C13" s="7"/>
      <c r="D13" s="7"/>
      <c r="E13" s="7"/>
      <c r="F13" s="7"/>
    </row>
    <row r="14" s="1" customFormat="1" ht="27.6" customHeight="1" spans="1:6">
      <c r="A14" s="7"/>
      <c r="B14" s="7"/>
      <c r="C14" s="7"/>
      <c r="D14" s="7"/>
      <c r="E14" s="7"/>
      <c r="F14" s="7"/>
    </row>
    <row r="15" s="1" customFormat="1" ht="27.6" customHeight="1" spans="1:6">
      <c r="A15" s="6" t="s">
        <v>70</v>
      </c>
      <c r="B15" s="6"/>
      <c r="C15" s="7"/>
      <c r="D15" s="7"/>
      <c r="E15" s="7"/>
      <c r="F15" s="7"/>
    </row>
    <row r="16" s="1" customFormat="1" ht="20.25" spans="1:6">
      <c r="A16" s="8" t="s">
        <v>93</v>
      </c>
      <c r="B16" s="8"/>
      <c r="C16" s="8"/>
      <c r="D16" s="8"/>
      <c r="E16" s="8"/>
      <c r="F16" s="8"/>
    </row>
    <row r="17" s="1" customFormat="1" ht="20.25" spans="1:6">
      <c r="A17" s="8" t="s">
        <v>230</v>
      </c>
      <c r="B17" s="8"/>
      <c r="C17" s="8"/>
      <c r="D17" s="8"/>
      <c r="E17" s="8"/>
      <c r="F17" s="8"/>
    </row>
  </sheetData>
  <mergeCells count="9">
    <mergeCell ref="A1:F1"/>
    <mergeCell ref="E2:F2"/>
    <mergeCell ref="D3:F3"/>
    <mergeCell ref="A15:B15"/>
    <mergeCell ref="A16:F16"/>
    <mergeCell ref="A17:F17"/>
    <mergeCell ref="A3:A4"/>
    <mergeCell ref="B3:B4"/>
    <mergeCell ref="C3:C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收支分功能科目经济分类</vt:lpstr>
      <vt:lpstr>收支总表</vt:lpstr>
      <vt:lpstr>收入总表</vt:lpstr>
      <vt:lpstr>支出总表</vt:lpstr>
      <vt:lpstr>工资福利支出</vt:lpstr>
      <vt:lpstr>商品服务</vt:lpstr>
      <vt:lpstr>个人家庭补助</vt:lpstr>
      <vt:lpstr>项目支出</vt:lpstr>
      <vt:lpstr>政府采购</vt:lpstr>
      <vt:lpstr>一般公共预算支出表</vt:lpstr>
      <vt:lpstr>一般公共预算基本支出表</vt:lpstr>
      <vt:lpstr>一般公共预算“三公”经费支出表</vt:lpstr>
      <vt:lpstr>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2013-09-20T13:23:00Z</dcterms:created>
  <dcterms:modified xsi:type="dcterms:W3CDTF">2019-03-21T01:36:24Z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1577062</vt:i4>
  </property>
  <property fmtid="{D5CDD505-2E9C-101B-9397-08002B2CF9AE}" pid="3" name="KSOProductBuildVer">
    <vt:lpwstr>2052-10.1.0.6260</vt:lpwstr>
  </property>
</Properties>
</file>